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8695" windowHeight="15090"/>
  </bookViews>
  <sheets>
    <sheet name="Бюджет" sheetId="1" r:id="rId1"/>
  </sheets>
  <calcPr calcId="124519" iterate="1"/>
</workbook>
</file>

<file path=xl/calcChain.xml><?xml version="1.0" encoding="utf-8"?>
<calcChain xmlns="http://schemas.openxmlformats.org/spreadsheetml/2006/main">
  <c r="AJ7" i="1"/>
  <c r="AK7"/>
  <c r="AJ8"/>
  <c r="AK8"/>
  <c r="AJ9"/>
  <c r="AK9"/>
  <c r="AJ10"/>
  <c r="AK10"/>
  <c r="AJ11"/>
  <c r="AK11"/>
  <c r="AJ12"/>
  <c r="AK12"/>
  <c r="AJ13"/>
  <c r="AK13"/>
  <c r="AJ14"/>
  <c r="AK14"/>
  <c r="AJ15"/>
  <c r="AK15"/>
  <c r="AJ16"/>
  <c r="AK16"/>
  <c r="AJ17"/>
  <c r="AK17"/>
  <c r="AJ18"/>
  <c r="AK18"/>
  <c r="AJ19"/>
  <c r="AK19"/>
  <c r="AJ20"/>
  <c r="AK20"/>
  <c r="AJ21"/>
  <c r="AK21"/>
  <c r="AJ22"/>
  <c r="AK22"/>
  <c r="AJ23"/>
  <c r="AK23"/>
  <c r="AJ24"/>
  <c r="AK24"/>
  <c r="AJ25"/>
  <c r="AK25"/>
  <c r="AJ26"/>
  <c r="AK26"/>
  <c r="AJ27"/>
  <c r="AK27"/>
  <c r="AJ28"/>
  <c r="AK28"/>
  <c r="AJ29"/>
  <c r="AK29"/>
  <c r="AJ30"/>
  <c r="AK30"/>
  <c r="AJ31"/>
  <c r="AK31"/>
  <c r="AJ32"/>
  <c r="AK32"/>
  <c r="AJ33"/>
  <c r="AK33"/>
  <c r="AJ34"/>
  <c r="AK34"/>
  <c r="AJ35"/>
  <c r="AK35"/>
  <c r="AJ36"/>
  <c r="AK36"/>
  <c r="AJ37"/>
  <c r="AK37"/>
  <c r="AJ38"/>
  <c r="AK38"/>
  <c r="AJ39"/>
  <c r="AK39"/>
  <c r="AJ40"/>
  <c r="AK40"/>
  <c r="AJ41"/>
  <c r="AK41"/>
  <c r="AJ42"/>
  <c r="AK42"/>
  <c r="AJ43"/>
  <c r="AK43"/>
  <c r="AJ44"/>
  <c r="AK44"/>
  <c r="AJ45"/>
  <c r="AK45"/>
  <c r="AJ46"/>
  <c r="AK46"/>
  <c r="AJ47"/>
  <c r="AK47"/>
  <c r="AJ48"/>
  <c r="AK48"/>
  <c r="AJ49"/>
  <c r="AK49"/>
  <c r="AJ50"/>
  <c r="AK50"/>
  <c r="AJ51"/>
  <c r="AK51"/>
  <c r="AJ52"/>
  <c r="AK52"/>
  <c r="AJ53"/>
  <c r="AK53"/>
  <c r="AJ54"/>
  <c r="AK54"/>
  <c r="AJ55"/>
  <c r="AK55"/>
  <c r="AJ56"/>
  <c r="AK56"/>
  <c r="AJ57"/>
  <c r="AK57"/>
  <c r="AJ58"/>
  <c r="AK58"/>
  <c r="AJ59"/>
  <c r="AK59"/>
  <c r="AJ60"/>
  <c r="AK60"/>
  <c r="AJ61"/>
  <c r="AK61"/>
  <c r="AJ62"/>
  <c r="AK62"/>
  <c r="AJ63"/>
  <c r="AK63"/>
  <c r="AJ64"/>
  <c r="AK64"/>
  <c r="AJ65"/>
  <c r="AK65"/>
  <c r="AJ66"/>
  <c r="AK66"/>
  <c r="AJ67"/>
  <c r="AK67"/>
  <c r="AJ68"/>
  <c r="AK68"/>
  <c r="AJ69"/>
  <c r="AK69"/>
  <c r="AJ70"/>
  <c r="AK70"/>
  <c r="AJ71"/>
  <c r="AK71"/>
  <c r="AJ72"/>
  <c r="AK72"/>
  <c r="AJ73"/>
  <c r="AK73"/>
  <c r="AJ74"/>
  <c r="AK74"/>
  <c r="AJ75"/>
  <c r="AK75"/>
  <c r="AJ76"/>
  <c r="AK76"/>
  <c r="AJ77"/>
  <c r="AK77"/>
  <c r="AJ78"/>
  <c r="AK78"/>
  <c r="AJ79"/>
  <c r="AK79"/>
  <c r="AJ80"/>
  <c r="AK80"/>
  <c r="AJ81"/>
  <c r="AK81"/>
  <c r="AJ82"/>
  <c r="AK82"/>
  <c r="AJ83"/>
  <c r="AK83"/>
  <c r="AJ84"/>
  <c r="AK84"/>
  <c r="AJ85"/>
  <c r="AK85"/>
  <c r="AJ86"/>
  <c r="AK86"/>
  <c r="AJ87"/>
  <c r="AK87"/>
  <c r="AJ88"/>
  <c r="AK88"/>
  <c r="AJ89"/>
  <c r="AK89"/>
  <c r="AJ90"/>
  <c r="AK90"/>
  <c r="AJ91"/>
  <c r="AK91"/>
  <c r="AJ92"/>
  <c r="AK92"/>
  <c r="AJ93"/>
  <c r="AK93"/>
  <c r="AJ94"/>
  <c r="AK94"/>
  <c r="AJ95"/>
  <c r="AK95"/>
  <c r="AJ96"/>
  <c r="AK96"/>
  <c r="AJ97"/>
  <c r="AK97"/>
  <c r="AJ98"/>
  <c r="AK98"/>
  <c r="AJ99"/>
  <c r="AK99"/>
  <c r="AJ100"/>
  <c r="AK100"/>
  <c r="AJ101"/>
  <c r="AK101"/>
  <c r="AJ102"/>
  <c r="AK102"/>
  <c r="AJ103"/>
  <c r="AK103"/>
  <c r="AJ104"/>
  <c r="AK104"/>
  <c r="AJ105"/>
  <c r="AK105"/>
  <c r="AJ106"/>
  <c r="AK106"/>
  <c r="AJ107"/>
  <c r="AK107"/>
  <c r="AJ108"/>
  <c r="AK108"/>
  <c r="AJ109"/>
  <c r="AK109"/>
  <c r="AJ110"/>
  <c r="AK110"/>
  <c r="AJ111"/>
  <c r="AK111"/>
  <c r="AJ112"/>
  <c r="AK112"/>
  <c r="AJ113"/>
  <c r="AK113"/>
  <c r="AJ114"/>
  <c r="AK114"/>
  <c r="AJ115"/>
  <c r="AK115"/>
  <c r="AJ116"/>
  <c r="AK116"/>
  <c r="AJ117"/>
  <c r="AK117"/>
  <c r="AJ118"/>
  <c r="AK118"/>
  <c r="AJ119"/>
  <c r="AK119"/>
  <c r="AJ120"/>
  <c r="AK120"/>
  <c r="AJ121"/>
  <c r="AK121"/>
  <c r="AJ122"/>
  <c r="AK122"/>
  <c r="AJ123"/>
  <c r="AK123"/>
  <c r="AJ124"/>
  <c r="AK124"/>
  <c r="AJ125"/>
  <c r="AK125"/>
  <c r="AJ126"/>
  <c r="AK126"/>
  <c r="AJ127"/>
  <c r="AK127"/>
  <c r="AJ128"/>
  <c r="AK128"/>
  <c r="AJ129"/>
  <c r="AK129"/>
  <c r="AJ130"/>
  <c r="AK130"/>
  <c r="AJ131"/>
  <c r="AK131"/>
  <c r="AJ132"/>
  <c r="AK132"/>
  <c r="AJ133"/>
  <c r="AK133"/>
  <c r="AJ134"/>
  <c r="AK134"/>
  <c r="AJ135"/>
  <c r="AK135"/>
  <c r="AJ136"/>
  <c r="AK136"/>
  <c r="AJ137"/>
  <c r="AK137"/>
  <c r="AJ138"/>
  <c r="AK138"/>
  <c r="AJ139"/>
  <c r="AK139"/>
  <c r="AJ140"/>
  <c r="AK140"/>
  <c r="AJ141"/>
  <c r="AK141"/>
  <c r="AJ142"/>
  <c r="AK142"/>
  <c r="AJ143"/>
  <c r="AK143"/>
  <c r="AJ144"/>
  <c r="AK144"/>
  <c r="AJ145"/>
  <c r="AK145"/>
  <c r="AJ146"/>
  <c r="AK146"/>
  <c r="AJ147"/>
  <c r="AK147"/>
  <c r="AJ148"/>
  <c r="AK148"/>
  <c r="AJ149"/>
  <c r="AK149"/>
  <c r="AJ150"/>
  <c r="AK150"/>
  <c r="AJ151"/>
  <c r="AK151"/>
  <c r="AJ152"/>
  <c r="AK152"/>
  <c r="AJ153"/>
  <c r="AK153"/>
  <c r="AJ154"/>
  <c r="AK154"/>
  <c r="AJ155"/>
  <c r="AK155"/>
  <c r="AJ156"/>
  <c r="AK156"/>
  <c r="AJ157"/>
  <c r="AK157"/>
  <c r="AJ158"/>
  <c r="AK158"/>
  <c r="AJ159"/>
  <c r="AK159"/>
  <c r="AJ160"/>
  <c r="AK160"/>
  <c r="AJ161"/>
  <c r="AK161"/>
  <c r="AJ162"/>
  <c r="AK162"/>
  <c r="AJ163"/>
  <c r="AK163"/>
  <c r="AJ164"/>
  <c r="AK164"/>
  <c r="AJ165"/>
  <c r="AK165"/>
  <c r="AJ166"/>
  <c r="AK166"/>
  <c r="AJ167"/>
  <c r="AK167"/>
  <c r="AJ168"/>
  <c r="AK168"/>
  <c r="AJ169"/>
  <c r="AK169"/>
  <c r="AJ170"/>
  <c r="AK170"/>
  <c r="AJ171"/>
  <c r="AK171"/>
  <c r="AJ172"/>
  <c r="AK172"/>
  <c r="AJ173"/>
  <c r="AK173"/>
  <c r="AJ174"/>
  <c r="AK174"/>
  <c r="AJ175"/>
  <c r="AK175"/>
  <c r="AJ176"/>
  <c r="AK176"/>
  <c r="AJ177"/>
  <c r="AK177"/>
  <c r="AJ178"/>
  <c r="AK178"/>
  <c r="AK6"/>
  <c r="AJ6"/>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H49"/>
  <c r="AH50"/>
  <c r="AH51"/>
  <c r="AH52"/>
  <c r="AH53"/>
  <c r="AH54"/>
  <c r="AH55"/>
  <c r="AH56"/>
  <c r="AH57"/>
  <c r="AH58"/>
  <c r="AH59"/>
  <c r="AH60"/>
  <c r="AH61"/>
  <c r="AH62"/>
  <c r="AH63"/>
  <c r="AH64"/>
  <c r="AH65"/>
  <c r="AH66"/>
  <c r="AH67"/>
  <c r="AH68"/>
  <c r="AH69"/>
  <c r="AH70"/>
  <c r="AH71"/>
  <c r="AH72"/>
  <c r="AH73"/>
  <c r="AH74"/>
  <c r="AH75"/>
  <c r="AH76"/>
  <c r="AH77"/>
  <c r="AH78"/>
  <c r="AH79"/>
  <c r="AH80"/>
  <c r="AH81"/>
  <c r="AH82"/>
  <c r="AH83"/>
  <c r="AH84"/>
  <c r="AH85"/>
  <c r="AH86"/>
  <c r="AH87"/>
  <c r="AH88"/>
  <c r="AH89"/>
  <c r="AH90"/>
  <c r="AH91"/>
  <c r="AH92"/>
  <c r="AH93"/>
  <c r="AH94"/>
  <c r="AH95"/>
  <c r="AH96"/>
  <c r="AH97"/>
  <c r="AH98"/>
  <c r="AH99"/>
  <c r="AH100"/>
  <c r="AH101"/>
  <c r="AH102"/>
  <c r="AH103"/>
  <c r="AH104"/>
  <c r="AH105"/>
  <c r="AH106"/>
  <c r="AH107"/>
  <c r="AH108"/>
  <c r="AH109"/>
  <c r="AH110"/>
  <c r="AH111"/>
  <c r="AH112"/>
  <c r="AH113"/>
  <c r="AH114"/>
  <c r="AH115"/>
  <c r="AH116"/>
  <c r="AH117"/>
  <c r="AH118"/>
  <c r="AH119"/>
  <c r="AH120"/>
  <c r="AH121"/>
  <c r="AH122"/>
  <c r="AH123"/>
  <c r="AH124"/>
  <c r="AH125"/>
  <c r="AH126"/>
  <c r="AH127"/>
  <c r="AH128"/>
  <c r="AH129"/>
  <c r="AH130"/>
  <c r="AH131"/>
  <c r="AH132"/>
  <c r="AH133"/>
  <c r="AH134"/>
  <c r="AH135"/>
  <c r="AH136"/>
  <c r="AH137"/>
  <c r="AH138"/>
  <c r="AH139"/>
  <c r="AH140"/>
  <c r="AH141"/>
  <c r="AH142"/>
  <c r="AH143"/>
  <c r="AH144"/>
  <c r="AH145"/>
  <c r="AH146"/>
  <c r="AH147"/>
  <c r="AH148"/>
  <c r="AH149"/>
  <c r="AH150"/>
  <c r="AH151"/>
  <c r="AH152"/>
  <c r="AH153"/>
  <c r="AH154"/>
  <c r="AH155"/>
  <c r="AH156"/>
  <c r="AH157"/>
  <c r="AH158"/>
  <c r="AH159"/>
  <c r="AH160"/>
  <c r="AH161"/>
  <c r="AH162"/>
  <c r="AH163"/>
  <c r="AH164"/>
  <c r="AH165"/>
  <c r="AH166"/>
  <c r="AH167"/>
  <c r="AH168"/>
  <c r="AH169"/>
  <c r="AH170"/>
  <c r="AH171"/>
  <c r="AH172"/>
  <c r="AH173"/>
  <c r="AH174"/>
  <c r="AH175"/>
  <c r="AH176"/>
  <c r="AH177"/>
  <c r="AH178"/>
  <c r="AH7"/>
  <c r="AH8"/>
  <c r="AH9"/>
  <c r="AH6"/>
</calcChain>
</file>

<file path=xl/sharedStrings.xml><?xml version="1.0" encoding="utf-8"?>
<sst xmlns="http://schemas.openxmlformats.org/spreadsheetml/2006/main" count="377" uniqueCount="291">
  <si>
    <t>23 ноября 2021 г.</t>
  </si>
  <si>
    <t>Л.Г.Парамонова</t>
  </si>
  <si>
    <t>Исполнитель</t>
  </si>
  <si>
    <t>ИТОГО РАСХОДОВ</t>
  </si>
  <si>
    <t xml:space="preserve">                                                                                                            </t>
  </si>
  <si>
    <t>0000000000</t>
  </si>
  <si>
    <t>70 1 F3 67484</t>
  </si>
  <si>
    <t>Мероприятия по переселению граждан из аврийного жилищного фонда (Уплата иных платежей)</t>
  </si>
  <si>
    <t>Мероприятия по переселению граждан из аврийного жилищного фонда (Бюджетные инвестиции на приобретение объектов недвижимого имущества в государственную (муниципальную) собственность)</t>
  </si>
  <si>
    <t>70 1 F3 67483</t>
  </si>
  <si>
    <t>Мероприятия по переслению граждан из аварийного жилищного фонда (Уплата иных платежей)</t>
  </si>
  <si>
    <t>Мероприятия по переслению граждан из аварийного жилищного фонда (Бюджетные инвестиции на приобретение объектов недвижимого имущества в государственную (муниципальную) собственность)</t>
  </si>
  <si>
    <t>70 0 02 43220</t>
  </si>
  <si>
    <t>Реализация мероприятий государственной программы РК "Обеспечение доступным и комфортным жильем и жилищно - коммунальными услугами (Бюджетные инвестиции на приобретение объектов недвижимого имущества в государственную (муниципальную) собственность)</t>
  </si>
  <si>
    <t>70 0 00 К0820</t>
  </si>
  <si>
    <t>Осуществление государственных полномочий Республики Карелия, предусмотренных Законом Республики Карелия от 28 ноября 2005 года № 921-ЗРК "о государственном обеспечении и социальной поддержке детей-сирот и детей, оставшихся без попечения родителей, а также лиц, потерявших в период обучения обоих родителей или единственного родителя",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(Бюджетные инвестиции на приобретение объектов недвижимого имущества в государственную (муниципальную) собственность)</t>
  </si>
  <si>
    <t>Осуществление государственных полномочий Республики Карелия, предусмотренных Законом Республики Карелия от 28 ноября 2005 года № 921-ЗРК "о государственном обеспечении и социальной поддержке детей-сирот и детей, оставшихся без попечения родителей, а также лиц, потерявших в период обучения обоих родителей или единственного родителя",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(Прочая закупка товаров, работ и услуг)</t>
  </si>
  <si>
    <t>70 0 00 S3220</t>
  </si>
  <si>
    <t>Софинансирование мероприятий государственной программы Республики Карелия «Обеспечение доступным и комфортным жильем и жилищно-коммунальными услугами» (в целях реализации мероприятий по сносу аварийных многоквартирных домов)  (Бюджетные инвестиции на приобретение объектов недвижимого имущества в государственную (муниципальную) собственность)</t>
  </si>
  <si>
    <t>70 0 00 S3210</t>
  </si>
  <si>
    <t>Софинансирование мероприятий государственной программы Республики Карелия "Совершенствование социальной защиты граждан" (Приобретение товаров, работ, услуг в пользу граждан в целях их социального обеспечения)</t>
  </si>
  <si>
    <t>70 0 00 L4670</t>
  </si>
  <si>
    <t>Реализация мероприятий по обеспечению развития и укрепления материально-технической базы муниципальных домов культуры в населенных пунктах с числом жителей до 50 тысяч человек (Субсидии бюджетным учреждениям на иные цели)</t>
  </si>
  <si>
    <t>70 0 00 73530</t>
  </si>
  <si>
    <t>Мероприятия в области жилищного хозяйства (Прочая закупка товаров, работ и услуг)</t>
  </si>
  <si>
    <t>70 0 00 70050</t>
  </si>
  <si>
    <t>Резервные фонды местных администраций (Резервные средства)</t>
  </si>
  <si>
    <t>70 0 00 5549F</t>
  </si>
  <si>
    <t>Поощрение за достижение показателей деятельности органов исполнительной власти субъектов Российской Федерации (в целях поощрения муниципальных управленческих команд) (Иные межбюджетные трансферты)</t>
  </si>
  <si>
    <t>Поощрение за достижение показателей деятельности органов исполнительной власти субъектов Российской Федерации (в целях поощрения муниципальных управленческих команд)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</si>
  <si>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Поощрение за достижение показателей деятельности органов исполнительной власти субъектов Российской Федерации (в целях поощрения муниципальных управленческих команд) (Фонд оплаты труда государственных (муниципальных) органов)</t>
  </si>
  <si>
    <t>70 0 00 54690</t>
  </si>
  <si>
    <t>Субвенции на проведение Всероссийской переписи населения 2020 года (Прочая закупка товаров, работ и услуг)</t>
  </si>
  <si>
    <t>70 0 00 47310</t>
  </si>
  <si>
    <t>Иные межбюджетные трансферты, передаваемые бюджетам городских и сельских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(Иные межбюджетные трансферты)</t>
  </si>
  <si>
    <t>70 0 00 45210</t>
  </si>
  <si>
    <t>Иные межбюджетные трансферты, передаваемые бюджетам городских и сельских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обеспечение население транспортными услугами (Иные межбюджетные трансферты)</t>
  </si>
  <si>
    <t>70 0 00 44460</t>
  </si>
  <si>
    <t>Мероприятия по подготовке документации по планировке территорий муниципальных образований (Прочая закупка товаров, работ и услуг)</t>
  </si>
  <si>
    <t>70 0 00 44200</t>
  </si>
  <si>
    <t>Поддержка развития практик инициативного бюджетирования в муниципальных образованиях (Иные межбюджетные трансферты)</t>
  </si>
  <si>
    <t>70 0 00 44070</t>
  </si>
  <si>
    <t>Поддержка развития территориального общественного самоуправления (Иные межбюджетные трансферты)</t>
  </si>
  <si>
    <t>70 0 00 43140</t>
  </si>
  <si>
    <t>Мероприятия на поддержку местных инициатив граждан, проживающих в муниципальных образованиях В Республике Карелия (Консолидированные субсидии)</t>
  </si>
  <si>
    <t xml:space="preserve">70        </t>
  </si>
  <si>
    <t>Непрограммные направления деятельности</t>
  </si>
  <si>
    <t>30 0 00 75030</t>
  </si>
  <si>
    <t>Процентные платежи по муниципальному долгу Пудожского муниципального района в рамках муниципальной программы Пудожского муниципального района "Управление муниципальными финансами" на 2015-2017 годы (Обслуживание муниципального долга)</t>
  </si>
  <si>
    <t>30 0 00 42150</t>
  </si>
  <si>
    <t>Осуществление государственных полномочий Республики Карелия по расчету и предоставлению дотаций на выравнивание бюджетной обеспеченности бюджетам поселений (Дотации на выравнивание бюджетной обеспеченности)</t>
  </si>
  <si>
    <t>30 0 00 41010</t>
  </si>
  <si>
    <t>Дотации на выравнивание бюджетной обеспеченности (Дотации на выравнивание бюджетной обеспеченности)</t>
  </si>
  <si>
    <t xml:space="preserve">30        </t>
  </si>
  <si>
    <t>Муниципальная программа «Управление муниципальными финансами» на 2019-2024 годы</t>
  </si>
  <si>
    <t>23 0 00 07950</t>
  </si>
  <si>
    <t>Мероприятия по противодействию распространения наркотиков (Прочая закупка товаров, работ и услуг для государственных (муниципальных) нужд (Прочая закупка товаров, работ и услуг)</t>
  </si>
  <si>
    <t xml:space="preserve">23        </t>
  </si>
  <si>
    <t>Муниципальная программа «Комплексные меры противодействия незаконному обороту наркотиков на 2016-2020 годы»</t>
  </si>
  <si>
    <t>22 0 00 07950</t>
  </si>
  <si>
    <t>Мероприятия по противодействию распространения наркотиков (Прочая закупка товаров, работ и услуг для государственных (муниципальных) нужд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</si>
  <si>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22        </t>
  </si>
  <si>
    <t>Муниципальная программа «Молодежь Пудожского района» на 2018-2022 года</t>
  </si>
  <si>
    <t>21 0 00 73530</t>
  </si>
  <si>
    <t>Мероприятия в области жилищного хозяйства (Уплата иных платежей)</t>
  </si>
  <si>
    <t>Мероприятия в области жилищного хозяйства (Уплата налога на имущество организаций и земельного налога)</t>
  </si>
  <si>
    <t>Мероприятия в области жилищного хозяйства (Исполнение судебных актов Российской Федерации и мировых соглашений по возмещению причиненного вреда)</t>
  </si>
  <si>
    <t>Мероприятия в области жилищного хозяйства (Закупка товаров, работ, услуг в целях капитального ремонта государственного (муниципального) имущества)</t>
  </si>
  <si>
    <t xml:space="preserve">21        </t>
  </si>
  <si>
    <t>Муниципальная программа «Проведение капитального ремонта многоквартирных домов, расположенных на территории Пудожского муниципального района на 2016-2020 годы»</t>
  </si>
  <si>
    <t>20 0 00 73400</t>
  </si>
  <si>
    <t>Муниципальная программа "Градостроительство и землепользование Пудожского муниципального района" (Прочая закупка товаров, работ и услуг)</t>
  </si>
  <si>
    <t xml:space="preserve">20        </t>
  </si>
  <si>
    <t>Муниципальная программа «Градостроительство и землепользование Пудожского муниципального района на период 2020-2022 годы»</t>
  </si>
  <si>
    <t>19 0 00 45200</t>
  </si>
  <si>
    <t>Организация  транспортного сообщения на территории Пудожского района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</si>
  <si>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19        </t>
  </si>
  <si>
    <t>Муниципальная программа «Транспорт на период 2020-2022 годы»</t>
  </si>
  <si>
    <t>18 0 00 73560</t>
  </si>
  <si>
    <t>Учреждение коммунального хозяйства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</si>
  <si>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18        </t>
  </si>
  <si>
    <t>Муниципальная программа "Реформирование и модернизация жилищно-коммунального хозяйства Пудожского муниципального района на 2020-2022 годы"</t>
  </si>
  <si>
    <t>17 С 00 42200</t>
  </si>
  <si>
    <t>Единая субвенция бюджетам муниципальных районов (Прочая закупка товаров, работ и услуг)</t>
  </si>
  <si>
    <t>Единая субвенция бюджетам муниципальных районов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</si>
  <si>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Единая субвенция бюджетам муниципальных районов (Фонд оплаты труда государственных (муниципальных) органов)</t>
  </si>
  <si>
    <t>17 С 00 42140</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</si>
  <si>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(Субвенции)</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</si>
  <si>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(Прочая закупка товаров, работ и услуг)</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</si>
  <si>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</si>
  <si>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(Фонд оплаты труда государственных (муниципальных) органов)</t>
  </si>
  <si>
    <t>17 С 00 12080</t>
  </si>
  <si>
    <t>Глава администрации муниципального района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</si>
  <si>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Глава администрации муниципального района (Фонд оплаты труда государственных (муниципальных) органов)</t>
  </si>
  <si>
    <t>17 С 00 12040</t>
  </si>
  <si>
    <t>Центральный аппарат (Уплата иных платежей)</t>
  </si>
  <si>
    <t>Центральный аппарат (Уплата прочих налогов, сборов)</t>
  </si>
  <si>
    <t>Центральный аппарат (Уплата налога на имущество организаций и земельного налога)</t>
  </si>
  <si>
    <t>Центральный аппарат (Закупка энергетических ресурсов)</t>
  </si>
  <si>
    <t>Центральный аппарат (Прочая закупка товаров, работ и услуг)</t>
  </si>
  <si>
    <t>Центральный аппарат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</si>
  <si>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Центральный аппарат (Иные выплаты персоналу государственных (муниципальных) органов, за исключением фонда оплаты труда)</t>
  </si>
  <si>
    <t>Центральный аппарат (Фонд оплаты труда государственных (муниципальных) органов)</t>
  </si>
  <si>
    <t>17 С 00 12030</t>
  </si>
  <si>
    <t>Центральный аппарат Совета (Прочая закупка товаров, работ и услуг)</t>
  </si>
  <si>
    <t>17 С 00 10800</t>
  </si>
  <si>
    <t>Осуществление полномочий Контрольно-счетного органа (Прочая закупка товаров, работ и услуг)</t>
  </si>
  <si>
    <t>Осуществление полномочий Контрольно-счетного органа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</si>
  <si>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Осуществление полномочий Контрольно-счетного органа (Иные выплаты персоналу государственных (муниципальных) органов, за исключением фонда оплаты труда)</t>
  </si>
  <si>
    <t>Осуществление полномочий Контрольно-счетного органа (Фонд оплаты труда государственных (муниципальных) органов)</t>
  </si>
  <si>
    <t xml:space="preserve">17 С       </t>
  </si>
  <si>
    <t>Обеспечение деятельности контрольно-счетного органа</t>
  </si>
  <si>
    <t>17 0 00 70920</t>
  </si>
  <si>
    <t>Реализация государственных функций, связанных с общегосударственным управлением (Уплата иных платежей)</t>
  </si>
  <si>
    <t>Реализация государственных функций, связанных с общегосударственным управлением (Исполнение судебных актов Российской Федерации и мировых соглашений по возмещению причиненного вреда)</t>
  </si>
  <si>
    <t>Реализация государственных функций, связанных с общегосударственным управлением (Закупка энергетических ресурсов)</t>
  </si>
  <si>
    <t>Реализация государственных функций, связанных с общегосударственным управлением (Прочая закупка товаров, работ и услуг)</t>
  </si>
  <si>
    <t>17 0 00 51200</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</si>
  <si>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(Прочая закупка товаров, работ и услуг)</t>
  </si>
  <si>
    <t>17 0 00 51180</t>
  </si>
  <si>
    <t>Субвенции на осуществление первичного воинского учета на территориях, где отсутствуют военные комиссариаты (Субвенции)</t>
  </si>
  <si>
    <t>17 0 00 23300</t>
  </si>
  <si>
    <t>Субсидии бюджетным учреждениям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</si>
  <si>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17 0 00 20930</t>
  </si>
  <si>
    <t>Учреждения по обеспечению хозяйственного обслуживания (Уплата прочих налогов, сборов)</t>
  </si>
  <si>
    <t>Учреждения по обеспечению хозяйственного обслуживания (Исполнение судебных актов Российской Федерации и мировых соглашений по возмещению причиненного вреда)</t>
  </si>
  <si>
    <t>Учреждения по обеспечению хозяйственного обслуживания (Закупка энергетических ресурсов)</t>
  </si>
  <si>
    <t>Учреждения по обеспечению хозяйственного обслуживания (Прочая закупка товаров, работ и услуг)</t>
  </si>
  <si>
    <t>Учреждения по обеспечению хозяйственного обслуживания (Взносы по обязательному социальному страхованию на выплаты по оплате труда работников и иные выплаты работникам учреждений)</t>
  </si>
  <si>
    <t>Учреждения по обеспечению хозяйственного обслуживания (Иные выплаты персоналу учреждений, за исключением фонда оплаты труда)</t>
  </si>
  <si>
    <t>Учреждения по обеспечению хозяйственного обслуживания (Фонд оплаты труда учреждений)</t>
  </si>
  <si>
    <t xml:space="preserve">17        </t>
  </si>
  <si>
    <t>Муниципальная программа «Совершенствование качества муниципального управления» на 2019-2023 годы</t>
  </si>
  <si>
    <t>16 0 00 43210</t>
  </si>
  <si>
    <t>Субсидия на мероприятия государственной программы Республики Карелия " Совершенствование социальной защиты граждан" (Приобретение товаров, работ, услуг в пользу граждан в целях их социального обеспечения)</t>
  </si>
  <si>
    <t>16 0 00 42030</t>
  </si>
  <si>
    <t>Осуществление государственных полномочий Республики Карелия по выплате компенсации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исключением государственных образовательных организаций Республики Карелия (Пособия, компенсации, меры социальной поддержки по публичным нормативным обязательствам)</t>
  </si>
  <si>
    <t>Осуществление государственных полномочий Республики Карелия по выплате компенсации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исключением государственных образовательных организаций Республики Карелия (Прочая закупка товаров, работ и услуг)</t>
  </si>
  <si>
    <t xml:space="preserve">16        </t>
  </si>
  <si>
    <t>Муниципальная программа "Социальная поддержка семьи и детей на 2019-2022 годы"</t>
  </si>
  <si>
    <t>14 0 00 89210</t>
  </si>
  <si>
    <t>Доплаты к пенсиям, дополнительное пенсионное обеспечение (Иные пенсии, социальные доплаты к пенсиям)</t>
  </si>
  <si>
    <t xml:space="preserve">14        </t>
  </si>
  <si>
    <t>Муниципальная программа "Доплата к страховой пенсии по старости (инвалидности) муниципальным служащим, вышедшим на страховую пенсию по старости (инвалидности) в установленном уставом муниципального образования порядке"</t>
  </si>
  <si>
    <t>12 0 00 S3250</t>
  </si>
  <si>
    <t>Софинансирование мероприятий государственной программы Республики Карелия "Развитие культуры"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</si>
  <si>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12 0 00 43250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</si>
  <si>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</si>
  <si>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(Субсидии, за исключением субсидий на софинансирование капитальных вложений в объекты государственной (муниципальной) собственности)</t>
  </si>
  <si>
    <t>12 0 00 23170</t>
  </si>
  <si>
    <t>Культурно-досуговые центры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</si>
  <si>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12        </t>
  </si>
  <si>
    <t>Муниципальная программа "Развитие культуры в Пудожском районе на 2019-2023 г."</t>
  </si>
  <si>
    <t>08 0 01 77950</t>
  </si>
  <si>
    <t>Развитие туризма в Пудожском районе (Взносы по обязательному социальному страхованию на выплаты по оплате труда работников и иные выплаты работникам учреждений)</t>
  </si>
  <si>
    <t>Развитие туризма в Пудожском районе (Фонд оплаты труда учреждений)</t>
  </si>
  <si>
    <t xml:space="preserve">08 0 01     </t>
  </si>
  <si>
    <t>Реализация муниципальной программы "Профилактика правонарушений"</t>
  </si>
  <si>
    <t xml:space="preserve">08        </t>
  </si>
  <si>
    <t>Муниципальная программа "Организация временного трудоустройства несовершеннолетних граждан от 14 до 18 лет в свободное от учебы время» на 2020-2024 годы"</t>
  </si>
  <si>
    <t>07 0 01 77950</t>
  </si>
  <si>
    <t>Развитие туризма в Пудожском районе (Прочая закупка товаров, работ и услуг)</t>
  </si>
  <si>
    <t>Развитие туризма в Пудожском районе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</si>
  <si>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07 0 01     </t>
  </si>
  <si>
    <t xml:space="preserve">07        </t>
  </si>
  <si>
    <t>Муниципальная программа "Комплексная программа профилактики правонарушений в Пудожском муниципальном районе на 2017-2021 года."</t>
  </si>
  <si>
    <t>06 0 00 77950</t>
  </si>
  <si>
    <t xml:space="preserve">06        </t>
  </si>
  <si>
    <t>Муниципальная программа "Развитие физической культуры и спорта в Пудожском муниципальном районе на 2017-2021 годы"</t>
  </si>
  <si>
    <t>03 0 E1 S3200</t>
  </si>
  <si>
    <t>Софинансирование мероприятий государственной программы Республики Карелия "Развитие  образования" (Закупка товаров, работ, услуг в целях капитального ремонта государственного (муниципального) имущества)</t>
  </si>
  <si>
    <t>03 0 E1 43200</t>
  </si>
  <si>
    <t>Субсидия на реализацию мероприятий государственной программы Республика Карелия "Развитие образования" в целях обеспечения надлежащих условий для обучения и пребывания детей и повышения энергетической эффективности в образовательных организациях (Закупка товаров, работ, услуг в целях капитального ремонта государственного (муниципального) имущества)</t>
  </si>
  <si>
    <t xml:space="preserve">03 0 E1     </t>
  </si>
  <si>
    <t>Основное мероприятие «Реализация отдельных мероприятий федерального проекта «Современная школа» национального проекта «Образование»</t>
  </si>
  <si>
    <t>03 0 04 24240</t>
  </si>
  <si>
    <t>Специальные (коррекционные) учреждения (Уплата налога на имущество организаций и земельного налога)</t>
  </si>
  <si>
    <t>Специальные (коррекционные) учреждения (Закупка энергетических ресурсов)</t>
  </si>
  <si>
    <t>Специальные (коррекционные) учреждения (Прочая закупка товаров, работ и услуг)</t>
  </si>
  <si>
    <t>Специальные (коррекционные) учреждения (Взносы по обязательному социальному страхованию на выплаты по оплате труда работников и иные выплаты работникам учреждений)</t>
  </si>
  <si>
    <t>Специальные (коррекционные) учреждения (Иные выплаты персоналу учреждений, за исключением фонда оплаты труда)</t>
  </si>
  <si>
    <t>Специальные (коррекционные) учреждения (Фонд оплаты труда учреждений)</t>
  </si>
  <si>
    <t xml:space="preserve">03 0 04     </t>
  </si>
  <si>
    <t>Специальные (коррекционные учреждения)</t>
  </si>
  <si>
    <t>03 0 03 23591</t>
  </si>
  <si>
    <t>Мероприятия по внедрению системы персонифицированного финансирования дополнительного образования детей (Субсидии бюджетным учреждениям на финансовое обеспечение государственного (муниципального ) задания на оказание государственных (муниципальных) услуг (выполнение работ)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</si>
  <si>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03 0 03 23590</t>
  </si>
  <si>
    <t>Учреждения дополнительного образования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</si>
  <si>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03 0 03     </t>
  </si>
  <si>
    <t>Дополнительное образование детей</t>
  </si>
  <si>
    <t>03 0 02 53030</t>
  </si>
  <si>
    <t>Мероприятия на ежемесячное вознаграждение за классное руководство (Взносы по обязательному социальному страхованию на выплаты по оплате труда работников и иные выплаты работникам учреждений)</t>
  </si>
  <si>
    <t>Мероприятия на ежемесячное вознаграждение за классное руководство (Фонд оплаты труда учреждений)</t>
  </si>
  <si>
    <t>03 0 02 42190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</si>
  <si>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(Прочая закупка товаров, работ и услуг)</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</si>
  <si>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(Взносы по обязательному социальному страхованию на выплаты по оплате труда работников и иные выплаты работникам учреждений)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</si>
  <si>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(Иные выплаты персоналу учреждений, за исключением фонда оплаты труда)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</si>
  <si>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(Фонд оплаты труда учреждений)</t>
  </si>
  <si>
    <t>03 0 02 42100</t>
  </si>
  <si>
    <t>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№1755-ЗРК "Об образовании" мер социальной поддержки и социального обслуживания обучающимся с ограниченными возможностями здоровья, за исключением обучающихся (воспитываемых) в государственных образовательных организациях Республики Карелия (Прочая закупка товаров, работ и услуг)</t>
  </si>
  <si>
    <t>03 0 02 42040</t>
  </si>
  <si>
    <t>Осуществление государственных полномочий Республике Карелия по выплате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(Иные выплаты персоналу учреждений, за исключением фонда оплаты труда)</t>
  </si>
  <si>
    <t>03 0 02 24210</t>
  </si>
  <si>
    <t>Школы-детские сады, школы начальные, неполные средние и средние (Уплата иных платежей)</t>
  </si>
  <si>
    <t>Школы-детские сады, школы начальные, неполные средние и средние (Уплата прочих налогов, сборов)</t>
  </si>
  <si>
    <t>Школы-детские сады, школы начальные, неполные средние и средние (Уплата налога на имущество организаций и земельного налога)</t>
  </si>
  <si>
    <t>Школы-детские сады, школы начальные, неполные средние и средние (Исполнение судебных актов Российской Федерации и мировых соглашений по возмещению причиненного вреда)</t>
  </si>
  <si>
    <t>Школы-детские сады, школы начальные, неполные средние и средние (Пособия, компенсации и иные социальные выплаты гражданам, кроме публичных нормативных обязательств)</t>
  </si>
  <si>
    <t>Школы-детские сады, школы начальные, неполные средние и средние (Закупка энергетических ресурсов)</t>
  </si>
  <si>
    <t>Школы-детские сады, школы начальные, неполные средние и средние (Прочая закупка товаров, работ и услуг)</t>
  </si>
  <si>
    <t>Школы-детские сады, школы начальные, неполные средние и средние (Закупка товаров, работ, услуг в целях капитального ремонта государственного (муниципального) имущества)</t>
  </si>
  <si>
    <t>Школы-детские сады, школы начальные, неполные средние и средние (Взносы по обязательному социальному страхованию на выплаты по оплате труда работников и иные выплаты работникам учреждений)</t>
  </si>
  <si>
    <t>Школы-детские сады, школы начальные, неполные средние и средние (Иные выплаты персоналу учреждений, за исключением фонда оплаты труда)</t>
  </si>
  <si>
    <t>Школы-детские сады, школы начальные, неполные средние и средние (Фонд оплаты труда учреждений)</t>
  </si>
  <si>
    <t xml:space="preserve">03 0 02     </t>
  </si>
  <si>
    <t>Школы-детские сады, школы начальные, неполные средние и средние</t>
  </si>
  <si>
    <t>03 0 01 42190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</si>
  <si>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(Пособия, компенсации и иные социальные выплаты гражданам, кроме публичных нормативных обязательств)</t>
  </si>
  <si>
    <t>03 0 01 42100</t>
  </si>
  <si>
    <t>03 0 01 42040</t>
  </si>
  <si>
    <t xml:space="preserve">03 0 01     </t>
  </si>
  <si>
    <t>Детские дошкольные учреждения</t>
  </si>
  <si>
    <t>03 0 00 К3040</t>
  </si>
  <si>
    <t>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 (Прочая закупка товаров, работ и услуг)</t>
  </si>
  <si>
    <t>03 0 00 S3210</t>
  </si>
  <si>
    <t>Субсидия местным бюджетам на реализацию мероприятий государственной программы Республики Карелия "Совершенствование социальной защиты граждан (в целях организации отдыха детей в каникулярное время) (Прочая закупка товаров, работ и услуг)</t>
  </si>
  <si>
    <t>03 0 00 S3200</t>
  </si>
  <si>
    <t>Софинансирование мероприятий государственной программы Республики Карелия "Развитие образования"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</si>
  <si>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Софинансирование мероприятий государственной программы Республики Карелия "Развитие образования" (Пособия, компенсации и иные социальные выплаты гражданам, кроме публичных нормативных обязательств)</t>
  </si>
  <si>
    <t>Софинансирование мероприятий государственной программы Республики Карелия "Развитие образования" (Прочая закупка товаров, работ и услуг)</t>
  </si>
  <si>
    <t>03 0 00 L3040</t>
  </si>
  <si>
    <t>03 0 00 77777</t>
  </si>
  <si>
    <t>Питание детей в образовательных учреждениях за счет родительской платы (Уплата прочих налогов, сборов)</t>
  </si>
  <si>
    <t>Питание детей в образовательных учреждениях за счет родительской платы (Прочая закупка товаров, работ и услуг)</t>
  </si>
  <si>
    <t>Питание детей в образовательных учреждениях за счет родительской платы (Иные выплаты персоналу учреждений, за исключением фонда оплаты труда)</t>
  </si>
  <si>
    <t>03 0 00 43210</t>
  </si>
  <si>
    <t>Субсидия на мероприятия государственной программы Республики Карелия " Совершенствование социальной защиты граждан" (Прочая закупка товаров, работ и услуг)</t>
  </si>
  <si>
    <t>03 0 00 43200</t>
  </si>
  <si>
    <t>Субсидия на реализацию мероприятий государственной программы Республика Карелия "Развитие образования"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</si>
  <si>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Субсидия на реализацию мероприятий государственной программы Республика Карелия "Развитие образования" (Пособия, компенсации и иные социальные выплаты гражданам, кроме публичных нормативных обязательств)</t>
  </si>
  <si>
    <t>Субсидия на реализацию мероприятий государственной программы Республика Карелия "Развитие образования" (Прочая закупка товаров, работ и услуг)</t>
  </si>
  <si>
    <t>03 0 00 24200</t>
  </si>
  <si>
    <t>Детские дошкольные учреждения (Уплата иных платежей)</t>
  </si>
  <si>
    <t>Детские дошкольные учреждения (Уплата налога на имущество организаций и земельного налога)</t>
  </si>
  <si>
    <t>Детские дошкольные учреждения (Пособия, компенсации и иные социальные выплаты гражданам, кроме публичных нормативных обязательств)</t>
  </si>
  <si>
    <t>Детские дошкольные учреждения (Закупка энергетических ресурсов)</t>
  </si>
  <si>
    <t>Детские дошкольные учреждения (Прочая закупка товаров, работ и услуг)</t>
  </si>
  <si>
    <t>Детские дошкольные учреждения (Взносы по обязательному социальному страхованию на выплаты по оплате труда работников и иные выплаты работникам учреждений)</t>
  </si>
  <si>
    <t>Детские дошкольные учреждения (Иные выплаты персоналу учреждений, за исключением фонда оплаты труда)</t>
  </si>
  <si>
    <t>Детские дошкольные учреждения (Фонд оплаты труда учреждений)</t>
  </si>
  <si>
    <t xml:space="preserve">03        </t>
  </si>
  <si>
    <t>Муниципальная программа "Развитие образования в Пудожском муниципальном районе" на 2019-2024 годы</t>
  </si>
  <si>
    <t>02 0 00 42180</t>
  </si>
  <si>
    <t>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 (Прочая закупка товаров, работ и услуг)</t>
  </si>
  <si>
    <t xml:space="preserve">02        </t>
  </si>
  <si>
    <t>Муниципальная программа "Отлов, организация временного содержания и захоронения безнадзорных животных на территории муниципального образования "Пудожский муниципальный район" на 2020-2022 годы</t>
  </si>
  <si>
    <t>01 0 00 S3241</t>
  </si>
  <si>
    <t>Развитие и поддержка малого и среднего предпринимательства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</si>
  <si>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01 0 00 43240</t>
  </si>
  <si>
    <t>Субсидии муниципальным образованиям на реализацию дополнительных мероприятий по поддержке малого и среднего предпринимательства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</si>
  <si>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01        </t>
  </si>
  <si>
    <t>Муниципальная программа "Развитие и поддержка  малого и среднего предпринимательства на территории Пудожского муниципального района на 2019 -2023 гг."</t>
  </si>
  <si>
    <t>на 2023 год</t>
  </si>
  <si>
    <t>на 2022 год</t>
  </si>
  <si>
    <t>на 2021 год</t>
  </si>
  <si>
    <t>за 2016 год</t>
  </si>
  <si>
    <t>За год</t>
  </si>
  <si>
    <t>Квартал IV</t>
  </si>
  <si>
    <t>Квартал III</t>
  </si>
  <si>
    <t>Квартал II</t>
  </si>
  <si>
    <t>Квартал I</t>
  </si>
  <si>
    <t>экономической классификации</t>
  </si>
  <si>
    <t>подраздел</t>
  </si>
  <si>
    <t>раздел</t>
  </si>
  <si>
    <t>главного распорядителя</t>
  </si>
  <si>
    <t>2021</t>
  </si>
  <si>
    <t>Сумма</t>
  </si>
  <si>
    <t>Исполнено за 2021 год</t>
  </si>
  <si>
    <t>Целевая статья</t>
  </si>
  <si>
    <t>Код</t>
  </si>
  <si>
    <t>Наименование</t>
  </si>
  <si>
    <t>(тыс.рублей)</t>
  </si>
  <si>
    <t>(тыс. рублей)</t>
  </si>
  <si>
    <t>тыс.руб.</t>
  </si>
  <si>
    <t xml:space="preserve">Исполнение по муниципальным программам на 01.10.2021 с с аналогичным периодом прошлого года и плановыми показателями текущего года                
</t>
  </si>
  <si>
    <t>Сравнение с 2020 годом Муниципальный район</t>
  </si>
  <si>
    <t>% Исполнения</t>
  </si>
  <si>
    <t>Отклонение                (+, -)</t>
  </si>
  <si>
    <t>Исполнено на 01.10.2021</t>
  </si>
  <si>
    <t>Исполнено 01.10. 2020 год</t>
  </si>
  <si>
    <t>Темп исполнения к аналогичному периоду прошлого года%</t>
  </si>
</sst>
</file>

<file path=xl/styles.xml><?xml version="1.0" encoding="utf-8"?>
<styleSheet xmlns="http://schemas.openxmlformats.org/spreadsheetml/2006/main">
  <numFmts count="9">
    <numFmt numFmtId="164" formatCode="#,##0;[Red]\-#,##0"/>
    <numFmt numFmtId="165" formatCode="#,##0.0;[Red]\-#,##0.0;0.0"/>
    <numFmt numFmtId="166" formatCode="##0.0;[Red]\-##0.0;0.0"/>
    <numFmt numFmtId="167" formatCode="#,##0.00;[Red]\-#,##0.00"/>
    <numFmt numFmtId="168" formatCode="#\ ##0"/>
    <numFmt numFmtId="169" formatCode="#,##0.00;[Red]\-#,##0.00;0.00"/>
    <numFmt numFmtId="170" formatCode="000"/>
    <numFmt numFmtId="171" formatCode="00\ 0\ 00\ 00000"/>
    <numFmt numFmtId="172" formatCode="#,##0.0_ ;[Red]\-#,##0.0\ "/>
  </numFmts>
  <fonts count="11">
    <font>
      <sz val="10"/>
      <name val="Arial"/>
      <charset val="204"/>
    </font>
    <font>
      <sz val="10"/>
      <name val="Times New Roman"/>
      <charset val="204"/>
    </font>
    <font>
      <b/>
      <sz val="10"/>
      <name val="Times New Roman"/>
      <charset val="204"/>
    </font>
    <font>
      <b/>
      <sz val="8"/>
      <name val="Arial"/>
      <charset val="204"/>
    </font>
    <font>
      <sz val="8"/>
      <name val="Arial"/>
      <charset val="204"/>
    </font>
    <font>
      <sz val="8"/>
      <name val="Times New Roman"/>
      <charset val="204"/>
    </font>
    <font>
      <b/>
      <sz val="11"/>
      <name val="Times New Roman"/>
      <charset val="204"/>
    </font>
    <font>
      <sz val="10"/>
      <name val="Arial"/>
      <family val="2"/>
      <charset val="204"/>
    </font>
    <font>
      <sz val="10"/>
      <name val="Times New Roman"/>
      <family val="1"/>
      <charset val="204"/>
    </font>
    <font>
      <sz val="8"/>
      <name val="Arial"/>
      <family val="2"/>
      <charset val="204"/>
    </font>
    <font>
      <sz val="8"/>
      <name val="Times New Roman"/>
      <family val="1"/>
      <charset val="204"/>
    </font>
  </fonts>
  <fills count="2">
    <fill>
      <patternFill patternType="none"/>
    </fill>
    <fill>
      <patternFill patternType="gray125"/>
    </fill>
  </fills>
  <borders count="47">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bottom/>
      <diagonal/>
    </border>
    <border>
      <left style="thin">
        <color indexed="64"/>
      </left>
      <right style="medium">
        <color indexed="64"/>
      </right>
      <top/>
      <bottom/>
      <diagonal/>
    </border>
    <border>
      <left/>
      <right/>
      <top style="thin">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122">
    <xf numFmtId="0" fontId="0" fillId="0" borderId="0" xfId="0"/>
    <xf numFmtId="0" fontId="0" fillId="0" borderId="0" xfId="0" applyProtection="1">
      <protection hidden="1"/>
    </xf>
    <xf numFmtId="0" fontId="1" fillId="0" borderId="0" xfId="0" applyNumberFormat="1" applyFont="1" applyFill="1" applyAlignment="1" applyProtection="1">
      <protection hidden="1"/>
    </xf>
    <xf numFmtId="1" fontId="0" fillId="0" borderId="0" xfId="0" applyNumberFormat="1" applyFont="1" applyFill="1" applyAlignment="1" applyProtection="1">
      <protection hidden="1"/>
    </xf>
    <xf numFmtId="0" fontId="0" fillId="0" borderId="0" xfId="0" applyNumberFormat="1" applyFont="1" applyFill="1" applyAlignment="1" applyProtection="1">
      <protection hidden="1"/>
    </xf>
    <xf numFmtId="164" fontId="1" fillId="0" borderId="1" xfId="0" applyNumberFormat="1" applyFont="1" applyFill="1" applyBorder="1" applyAlignment="1" applyProtection="1">
      <alignment horizontal="right" vertical="center"/>
      <protection hidden="1"/>
    </xf>
    <xf numFmtId="164" fontId="1" fillId="0" borderId="2" xfId="0" applyNumberFormat="1" applyFont="1" applyFill="1" applyBorder="1" applyAlignment="1" applyProtection="1">
      <alignment horizontal="right" vertical="center"/>
      <protection hidden="1"/>
    </xf>
    <xf numFmtId="165" fontId="2" fillId="0" borderId="2" xfId="0" applyNumberFormat="1" applyFont="1" applyFill="1" applyBorder="1" applyAlignment="1" applyProtection="1">
      <alignment horizontal="right" vertical="center"/>
      <protection hidden="1"/>
    </xf>
    <xf numFmtId="166" fontId="1" fillId="0" borderId="2" xfId="0" applyNumberFormat="1" applyFont="1" applyFill="1" applyBorder="1" applyAlignment="1" applyProtection="1">
      <protection hidden="1"/>
    </xf>
    <xf numFmtId="1" fontId="1" fillId="0" borderId="3" xfId="0" applyNumberFormat="1" applyFont="1" applyFill="1" applyBorder="1" applyAlignment="1" applyProtection="1">
      <protection hidden="1"/>
    </xf>
    <xf numFmtId="167" fontId="1" fillId="0" borderId="3" xfId="0" applyNumberFormat="1" applyFont="1" applyFill="1" applyBorder="1" applyAlignment="1" applyProtection="1">
      <protection hidden="1"/>
    </xf>
    <xf numFmtId="0" fontId="1" fillId="0" borderId="3" xfId="0" applyFont="1" applyFill="1" applyBorder="1" applyAlignment="1" applyProtection="1">
      <protection hidden="1"/>
    </xf>
    <xf numFmtId="0" fontId="2" fillId="0" borderId="4" xfId="0" applyNumberFormat="1" applyFont="1" applyFill="1" applyBorder="1" applyAlignment="1" applyProtection="1">
      <alignment horizontal="left" vertical="center"/>
      <protection hidden="1"/>
    </xf>
    <xf numFmtId="0" fontId="3" fillId="0" borderId="0" xfId="0" applyNumberFormat="1" applyFont="1" applyFill="1" applyAlignment="1" applyProtection="1">
      <protection hidden="1"/>
    </xf>
    <xf numFmtId="0" fontId="0" fillId="0" borderId="5" xfId="0" applyFont="1" applyFill="1" applyBorder="1" applyAlignment="1" applyProtection="1">
      <protection hidden="1"/>
    </xf>
    <xf numFmtId="167" fontId="4" fillId="0" borderId="6" xfId="0" applyNumberFormat="1" applyFont="1" applyFill="1" applyBorder="1" applyAlignment="1" applyProtection="1">
      <protection hidden="1"/>
    </xf>
    <xf numFmtId="167" fontId="4" fillId="0" borderId="0" xfId="0" applyNumberFormat="1" applyFont="1" applyFill="1" applyAlignment="1" applyProtection="1">
      <protection hidden="1"/>
    </xf>
    <xf numFmtId="165" fontId="1" fillId="0" borderId="7" xfId="0" applyNumberFormat="1" applyFont="1" applyFill="1" applyBorder="1" applyAlignment="1" applyProtection="1">
      <protection hidden="1"/>
    </xf>
    <xf numFmtId="165" fontId="1" fillId="0" borderId="6" xfId="0" applyNumberFormat="1" applyFont="1" applyFill="1" applyBorder="1" applyAlignment="1" applyProtection="1">
      <protection hidden="1"/>
    </xf>
    <xf numFmtId="166" fontId="1" fillId="0" borderId="6" xfId="0" applyNumberFormat="1" applyFont="1" applyFill="1" applyBorder="1" applyAlignment="1" applyProtection="1">
      <protection hidden="1"/>
    </xf>
    <xf numFmtId="167" fontId="1" fillId="0" borderId="8" xfId="0" applyNumberFormat="1" applyFont="1" applyFill="1" applyBorder="1" applyAlignment="1" applyProtection="1">
      <protection hidden="1"/>
    </xf>
    <xf numFmtId="167" fontId="1" fillId="0" borderId="0" xfId="0" applyNumberFormat="1" applyFont="1" applyFill="1" applyAlignment="1" applyProtection="1">
      <protection hidden="1"/>
    </xf>
    <xf numFmtId="0" fontId="1" fillId="0" borderId="9" xfId="0" applyNumberFormat="1" applyFont="1" applyFill="1" applyBorder="1" applyAlignment="1" applyProtection="1">
      <protection hidden="1"/>
    </xf>
    <xf numFmtId="0" fontId="4" fillId="0" borderId="0" xfId="0" applyNumberFormat="1" applyFont="1" applyFill="1" applyAlignment="1" applyProtection="1">
      <protection hidden="1"/>
    </xf>
    <xf numFmtId="1" fontId="0" fillId="0" borderId="9" xfId="0" applyNumberFormat="1" applyFont="1" applyFill="1" applyBorder="1" applyAlignment="1" applyProtection="1">
      <protection hidden="1"/>
    </xf>
    <xf numFmtId="0" fontId="1" fillId="0" borderId="10" xfId="0" applyNumberFormat="1" applyFont="1" applyFill="1" applyBorder="1" applyAlignment="1" applyProtection="1">
      <protection hidden="1"/>
    </xf>
    <xf numFmtId="168" fontId="1" fillId="0" borderId="2" xfId="0" applyNumberFormat="1" applyFont="1" applyFill="1" applyBorder="1" applyAlignment="1" applyProtection="1">
      <alignment vertical="top"/>
      <protection hidden="1"/>
    </xf>
    <xf numFmtId="169" fontId="1" fillId="0" borderId="2" xfId="0" applyNumberFormat="1" applyFont="1" applyFill="1" applyBorder="1" applyAlignment="1" applyProtection="1">
      <alignment vertical="top"/>
      <protection hidden="1"/>
    </xf>
    <xf numFmtId="169" fontId="1" fillId="0" borderId="11" xfId="0" applyNumberFormat="1" applyFont="1" applyFill="1" applyBorder="1" applyAlignment="1" applyProtection="1">
      <alignment vertical="top"/>
      <protection hidden="1"/>
    </xf>
    <xf numFmtId="165" fontId="1" fillId="0" borderId="2" xfId="0" applyNumberFormat="1" applyFont="1" applyFill="1" applyBorder="1" applyAlignment="1" applyProtection="1">
      <alignment vertical="top"/>
      <protection hidden="1"/>
    </xf>
    <xf numFmtId="169" fontId="1" fillId="0" borderId="11" xfId="0" applyNumberFormat="1" applyFont="1" applyFill="1" applyBorder="1" applyAlignment="1" applyProtection="1">
      <alignment vertical="top"/>
      <protection hidden="1"/>
    </xf>
    <xf numFmtId="0" fontId="1" fillId="0" borderId="12" xfId="0" applyNumberFormat="1" applyFont="1" applyFill="1" applyBorder="1" applyAlignment="1" applyProtection="1">
      <protection hidden="1"/>
    </xf>
    <xf numFmtId="170" fontId="1" fillId="0" borderId="11" xfId="0" applyNumberFormat="1" applyFont="1" applyFill="1" applyBorder="1" applyAlignment="1" applyProtection="1">
      <protection hidden="1"/>
    </xf>
    <xf numFmtId="171" fontId="1" fillId="0" borderId="2" xfId="0" applyNumberFormat="1" applyFont="1" applyFill="1" applyBorder="1" applyAlignment="1" applyProtection="1">
      <alignment horizontal="left" vertical="top"/>
      <protection hidden="1"/>
    </xf>
    <xf numFmtId="170" fontId="1" fillId="0" borderId="4" xfId="0" applyNumberFormat="1" applyFont="1" applyFill="1" applyBorder="1" applyAlignment="1" applyProtection="1">
      <alignment vertical="center" wrapText="1"/>
      <protection hidden="1"/>
    </xf>
    <xf numFmtId="170" fontId="1" fillId="0" borderId="13" xfId="0" applyNumberFormat="1" applyFont="1" applyFill="1" applyBorder="1" applyAlignment="1" applyProtection="1">
      <alignment vertical="center" wrapText="1"/>
      <protection hidden="1"/>
    </xf>
    <xf numFmtId="0" fontId="4" fillId="0" borderId="5" xfId="0" applyNumberFormat="1" applyFont="1" applyFill="1" applyBorder="1" applyAlignment="1" applyProtection="1">
      <protection hidden="1"/>
    </xf>
    <xf numFmtId="0" fontId="1" fillId="0" borderId="14" xfId="0" applyNumberFormat="1" applyFont="1" applyFill="1" applyBorder="1" applyAlignment="1" applyProtection="1">
      <protection hidden="1"/>
    </xf>
    <xf numFmtId="168" fontId="1" fillId="0" borderId="15" xfId="0" applyNumberFormat="1" applyFont="1" applyFill="1" applyBorder="1" applyAlignment="1" applyProtection="1">
      <alignment vertical="top"/>
      <protection hidden="1"/>
    </xf>
    <xf numFmtId="169" fontId="1" fillId="0" borderId="15" xfId="0" applyNumberFormat="1" applyFont="1" applyFill="1" applyBorder="1" applyAlignment="1" applyProtection="1">
      <alignment vertical="top"/>
      <protection hidden="1"/>
    </xf>
    <xf numFmtId="169" fontId="1" fillId="0" borderId="16" xfId="0" applyNumberFormat="1" applyFont="1" applyFill="1" applyBorder="1" applyAlignment="1" applyProtection="1">
      <alignment vertical="top"/>
      <protection hidden="1"/>
    </xf>
    <xf numFmtId="165" fontId="1" fillId="0" borderId="15" xfId="0" applyNumberFormat="1" applyFont="1" applyFill="1" applyBorder="1" applyAlignment="1" applyProtection="1">
      <alignment vertical="top"/>
      <protection hidden="1"/>
    </xf>
    <xf numFmtId="169" fontId="1" fillId="0" borderId="16" xfId="0" applyNumberFormat="1" applyFont="1" applyFill="1" applyBorder="1" applyAlignment="1" applyProtection="1">
      <alignment vertical="top"/>
      <protection hidden="1"/>
    </xf>
    <xf numFmtId="0" fontId="1" fillId="0" borderId="17" xfId="0" applyNumberFormat="1" applyFont="1" applyFill="1" applyBorder="1" applyAlignment="1" applyProtection="1">
      <protection hidden="1"/>
    </xf>
    <xf numFmtId="170" fontId="1" fillId="0" borderId="16" xfId="0" applyNumberFormat="1" applyFont="1" applyFill="1" applyBorder="1" applyAlignment="1" applyProtection="1">
      <protection hidden="1"/>
    </xf>
    <xf numFmtId="171" fontId="1" fillId="0" borderId="15" xfId="0" applyNumberFormat="1" applyFont="1" applyFill="1" applyBorder="1" applyAlignment="1" applyProtection="1">
      <alignment horizontal="left" vertical="top"/>
      <protection hidden="1"/>
    </xf>
    <xf numFmtId="170" fontId="1" fillId="0" borderId="18" xfId="0" applyNumberFormat="1" applyFont="1" applyFill="1" applyBorder="1" applyAlignment="1" applyProtection="1">
      <alignment vertical="center" wrapText="1"/>
      <protection hidden="1"/>
    </xf>
    <xf numFmtId="170" fontId="1" fillId="0" borderId="19" xfId="0" applyNumberFormat="1" applyFont="1" applyFill="1" applyBorder="1" applyAlignment="1" applyProtection="1">
      <alignment vertical="center" wrapText="1"/>
      <protection hidden="1"/>
    </xf>
    <xf numFmtId="0" fontId="2" fillId="0" borderId="14" xfId="0" applyNumberFormat="1" applyFont="1" applyFill="1" applyBorder="1" applyAlignment="1" applyProtection="1">
      <protection hidden="1"/>
    </xf>
    <xf numFmtId="168" fontId="2" fillId="0" borderId="15" xfId="0" applyNumberFormat="1" applyFont="1" applyFill="1" applyBorder="1" applyAlignment="1" applyProtection="1">
      <alignment vertical="top"/>
      <protection hidden="1"/>
    </xf>
    <xf numFmtId="169" fontId="2" fillId="0" borderId="15" xfId="0" applyNumberFormat="1" applyFont="1" applyFill="1" applyBorder="1" applyAlignment="1" applyProtection="1">
      <alignment vertical="top"/>
      <protection hidden="1"/>
    </xf>
    <xf numFmtId="169" fontId="2" fillId="0" borderId="16" xfId="0" applyNumberFormat="1" applyFont="1" applyFill="1" applyBorder="1" applyAlignment="1" applyProtection="1">
      <alignment vertical="top"/>
      <protection hidden="1"/>
    </xf>
    <xf numFmtId="170" fontId="2" fillId="0" borderId="16" xfId="0" applyNumberFormat="1" applyFont="1" applyFill="1" applyBorder="1" applyAlignment="1" applyProtection="1">
      <protection hidden="1"/>
    </xf>
    <xf numFmtId="171" fontId="2" fillId="0" borderId="15" xfId="0" applyNumberFormat="1" applyFont="1" applyFill="1" applyBorder="1" applyAlignment="1" applyProtection="1">
      <alignment horizontal="left" vertical="top"/>
      <protection hidden="1"/>
    </xf>
    <xf numFmtId="170" fontId="2" fillId="0" borderId="18" xfId="0" applyNumberFormat="1" applyFont="1" applyFill="1" applyBorder="1" applyAlignment="1" applyProtection="1">
      <alignment vertical="center" wrapText="1"/>
      <protection hidden="1"/>
    </xf>
    <xf numFmtId="170" fontId="2" fillId="0" borderId="19" xfId="0" applyNumberFormat="1" applyFont="1" applyFill="1" applyBorder="1" applyAlignment="1" applyProtection="1">
      <alignment vertical="center" wrapText="1"/>
      <protection hidden="1"/>
    </xf>
    <xf numFmtId="0" fontId="2" fillId="0" borderId="20" xfId="0" applyNumberFormat="1" applyFont="1" applyFill="1" applyBorder="1" applyAlignment="1" applyProtection="1">
      <protection hidden="1"/>
    </xf>
    <xf numFmtId="168" fontId="2" fillId="0" borderId="21" xfId="0" applyNumberFormat="1" applyFont="1" applyFill="1" applyBorder="1" applyAlignment="1" applyProtection="1">
      <alignment vertical="top"/>
      <protection hidden="1"/>
    </xf>
    <xf numFmtId="169" fontId="2" fillId="0" borderId="21" xfId="0" applyNumberFormat="1" applyFont="1" applyFill="1" applyBorder="1" applyAlignment="1" applyProtection="1">
      <alignment vertical="top"/>
      <protection hidden="1"/>
    </xf>
    <xf numFmtId="169" fontId="2" fillId="0" borderId="22" xfId="0" applyNumberFormat="1" applyFont="1" applyFill="1" applyBorder="1" applyAlignment="1" applyProtection="1">
      <alignment vertical="top"/>
      <protection hidden="1"/>
    </xf>
    <xf numFmtId="165" fontId="1" fillId="0" borderId="21" xfId="0" applyNumberFormat="1" applyFont="1" applyFill="1" applyBorder="1" applyAlignment="1" applyProtection="1">
      <alignment vertical="top"/>
      <protection hidden="1"/>
    </xf>
    <xf numFmtId="169" fontId="1" fillId="0" borderId="22" xfId="0" applyNumberFormat="1" applyFont="1" applyFill="1" applyBorder="1" applyAlignment="1" applyProtection="1">
      <alignment vertical="top"/>
      <protection hidden="1"/>
    </xf>
    <xf numFmtId="0" fontId="1" fillId="0" borderId="23" xfId="0" applyNumberFormat="1" applyFont="1" applyFill="1" applyBorder="1" applyAlignment="1" applyProtection="1">
      <protection hidden="1"/>
    </xf>
    <xf numFmtId="170" fontId="2" fillId="0" borderId="22" xfId="0" applyNumberFormat="1" applyFont="1" applyFill="1" applyBorder="1" applyAlignment="1" applyProtection="1">
      <protection hidden="1"/>
    </xf>
    <xf numFmtId="171" fontId="2" fillId="0" borderId="21" xfId="0" applyNumberFormat="1" applyFont="1" applyFill="1" applyBorder="1" applyAlignment="1" applyProtection="1">
      <alignment horizontal="left" vertical="top"/>
      <protection hidden="1"/>
    </xf>
    <xf numFmtId="170" fontId="2" fillId="0" borderId="24" xfId="0" applyNumberFormat="1" applyFont="1" applyFill="1" applyBorder="1" applyAlignment="1" applyProtection="1">
      <alignment vertical="center" wrapText="1"/>
      <protection hidden="1"/>
    </xf>
    <xf numFmtId="170" fontId="2" fillId="0" borderId="25" xfId="0" applyNumberFormat="1" applyFont="1" applyFill="1" applyBorder="1" applyAlignment="1" applyProtection="1">
      <alignment vertical="center" wrapText="1"/>
      <protection hidden="1"/>
    </xf>
    <xf numFmtId="0" fontId="4" fillId="0" borderId="26" xfId="0" applyNumberFormat="1" applyFont="1" applyFill="1" applyBorder="1" applyAlignment="1" applyProtection="1">
      <alignment horizontal="center"/>
      <protection hidden="1"/>
    </xf>
    <xf numFmtId="0" fontId="5" fillId="0" borderId="27" xfId="0" applyNumberFormat="1" applyFont="1" applyFill="1" applyBorder="1" applyAlignment="1" applyProtection="1">
      <alignment horizontal="center"/>
      <protection hidden="1"/>
    </xf>
    <xf numFmtId="0" fontId="5" fillId="0" borderId="28" xfId="0" applyNumberFormat="1" applyFont="1" applyFill="1" applyBorder="1" applyAlignment="1" applyProtection="1">
      <alignment horizontal="center"/>
      <protection hidden="1"/>
    </xf>
    <xf numFmtId="0" fontId="1" fillId="0" borderId="29" xfId="0" applyNumberFormat="1" applyFont="1" applyFill="1" applyBorder="1" applyAlignment="1" applyProtection="1">
      <alignment horizontal="center"/>
      <protection hidden="1"/>
    </xf>
    <xf numFmtId="0" fontId="1" fillId="0" borderId="0" xfId="0" applyNumberFormat="1" applyFont="1" applyFill="1" applyAlignment="1" applyProtection="1">
      <alignment horizontal="center"/>
      <protection hidden="1"/>
    </xf>
    <xf numFmtId="0" fontId="1" fillId="0" borderId="22" xfId="0" applyNumberFormat="1" applyFont="1" applyFill="1" applyBorder="1" applyAlignment="1" applyProtection="1">
      <alignment horizontal="center"/>
      <protection hidden="1"/>
    </xf>
    <xf numFmtId="0" fontId="1" fillId="0" borderId="6" xfId="0" applyNumberFormat="1" applyFont="1" applyFill="1" applyBorder="1" applyAlignment="1" applyProtection="1">
      <alignment horizontal="center"/>
      <protection hidden="1"/>
    </xf>
    <xf numFmtId="0" fontId="1" fillId="0" borderId="30" xfId="0" applyNumberFormat="1" applyFont="1" applyFill="1" applyBorder="1" applyAlignment="1" applyProtection="1">
      <alignment horizontal="center"/>
      <protection hidden="1"/>
    </xf>
    <xf numFmtId="0" fontId="1" fillId="0" borderId="31" xfId="0" applyNumberFormat="1" applyFont="1" applyFill="1" applyBorder="1" applyAlignment="1" applyProtection="1">
      <alignment horizontal="center"/>
      <protection hidden="1"/>
    </xf>
    <xf numFmtId="0" fontId="1" fillId="0" borderId="32" xfId="0" applyNumberFormat="1" applyFont="1" applyFill="1" applyBorder="1" applyAlignment="1" applyProtection="1">
      <alignment horizontal="center"/>
      <protection hidden="1"/>
    </xf>
    <xf numFmtId="0" fontId="3" fillId="0" borderId="0" xfId="0" applyNumberFormat="1" applyFont="1" applyFill="1" applyAlignment="1" applyProtection="1">
      <alignment horizontal="centerContinuous"/>
      <protection hidden="1"/>
    </xf>
    <xf numFmtId="0" fontId="1" fillId="0" borderId="6" xfId="0" applyNumberFormat="1" applyFont="1" applyFill="1" applyBorder="1" applyAlignment="1" applyProtection="1">
      <alignment horizontal="center" vertical="center"/>
      <protection hidden="1"/>
    </xf>
    <xf numFmtId="0" fontId="1" fillId="0" borderId="0" xfId="0" applyNumberFormat="1" applyFont="1" applyFill="1" applyAlignment="1" applyProtection="1">
      <alignment horizontal="center" vertical="center"/>
      <protection hidden="1"/>
    </xf>
    <xf numFmtId="0" fontId="1" fillId="0" borderId="34" xfId="0" applyNumberFormat="1" applyFont="1" applyFill="1" applyBorder="1" applyAlignment="1" applyProtection="1">
      <alignment horizontal="center" vertical="center" wrapText="1"/>
      <protection hidden="1"/>
    </xf>
    <xf numFmtId="0" fontId="2" fillId="0" borderId="35" xfId="0" applyNumberFormat="1" applyFont="1" applyFill="1" applyBorder="1" applyAlignment="1" applyProtection="1">
      <alignment horizontal="center" vertical="center" wrapText="1"/>
      <protection hidden="1"/>
    </xf>
    <xf numFmtId="0" fontId="1" fillId="0" borderId="6" xfId="0" applyNumberFormat="1" applyFont="1" applyFill="1" applyBorder="1" applyAlignment="1" applyProtection="1">
      <alignment horizontal="center" vertical="top"/>
      <protection hidden="1"/>
    </xf>
    <xf numFmtId="0" fontId="1" fillId="0" borderId="30" xfId="0" applyNumberFormat="1" applyFont="1" applyFill="1" applyBorder="1" applyAlignment="1" applyProtection="1">
      <alignment horizontal="center" vertical="top"/>
      <protection hidden="1"/>
    </xf>
    <xf numFmtId="0" fontId="1" fillId="0" borderId="36" xfId="0" applyNumberFormat="1" applyFont="1" applyFill="1" applyBorder="1" applyAlignment="1" applyProtection="1">
      <alignment horizontal="center" wrapText="1"/>
      <protection hidden="1"/>
    </xf>
    <xf numFmtId="0" fontId="1" fillId="0" borderId="37" xfId="0" applyNumberFormat="1" applyFont="1" applyFill="1" applyBorder="1" applyAlignment="1" applyProtection="1">
      <alignment horizontal="center" vertical="center" wrapText="1"/>
      <protection hidden="1"/>
    </xf>
    <xf numFmtId="0" fontId="1" fillId="0" borderId="30" xfId="0" applyNumberFormat="1" applyFont="1" applyFill="1" applyBorder="1" applyAlignment="1" applyProtection="1">
      <alignment horizontal="center" vertical="center" wrapText="1"/>
      <protection hidden="1"/>
    </xf>
    <xf numFmtId="0" fontId="1" fillId="0" borderId="36" xfId="0" applyNumberFormat="1" applyFont="1" applyFill="1" applyBorder="1" applyAlignment="1" applyProtection="1">
      <alignment horizontal="center" vertical="center" wrapText="1"/>
      <protection hidden="1"/>
    </xf>
    <xf numFmtId="0" fontId="1" fillId="0" borderId="38" xfId="0" applyNumberFormat="1" applyFont="1" applyFill="1" applyBorder="1" applyAlignment="1" applyProtection="1">
      <alignment horizontal="center" vertical="center"/>
      <protection hidden="1"/>
    </xf>
    <xf numFmtId="0" fontId="3" fillId="0" borderId="0" xfId="0" applyNumberFormat="1" applyFont="1" applyFill="1" applyAlignment="1" applyProtection="1">
      <alignment horizontal="centerContinuous" vertical="top"/>
      <protection hidden="1"/>
    </xf>
    <xf numFmtId="0" fontId="0" fillId="0" borderId="7" xfId="0" applyNumberFormat="1" applyFont="1" applyFill="1" applyBorder="1" applyAlignment="1" applyProtection="1">
      <protection hidden="1"/>
    </xf>
    <xf numFmtId="0" fontId="1" fillId="0" borderId="27" xfId="0" applyNumberFormat="1" applyFont="1" applyFill="1" applyBorder="1" applyAlignment="1" applyProtection="1">
      <alignment horizontal="center" vertical="center" wrapText="1"/>
      <protection hidden="1"/>
    </xf>
    <xf numFmtId="0" fontId="1" fillId="0" borderId="39" xfId="0" applyNumberFormat="1" applyFont="1" applyFill="1" applyBorder="1" applyAlignment="1" applyProtection="1">
      <alignment horizontal="center" vertical="center" wrapText="1"/>
      <protection hidden="1"/>
    </xf>
    <xf numFmtId="0" fontId="1" fillId="0" borderId="27" xfId="0" applyNumberFormat="1" applyFont="1" applyFill="1" applyBorder="1" applyAlignment="1" applyProtection="1">
      <alignment horizontal="center" vertical="center"/>
      <protection hidden="1"/>
    </xf>
    <xf numFmtId="0" fontId="1" fillId="0" borderId="6" xfId="0" applyNumberFormat="1" applyFont="1" applyFill="1" applyBorder="1" applyAlignment="1" applyProtection="1">
      <protection hidden="1"/>
    </xf>
    <xf numFmtId="0" fontId="1" fillId="0" borderId="40" xfId="0" applyNumberFormat="1" applyFont="1" applyFill="1" applyBorder="1" applyAlignment="1" applyProtection="1">
      <protection hidden="1"/>
    </xf>
    <xf numFmtId="0" fontId="1" fillId="0" borderId="41" xfId="0" applyNumberFormat="1" applyFont="1" applyFill="1" applyBorder="1" applyAlignment="1" applyProtection="1">
      <protection hidden="1"/>
    </xf>
    <xf numFmtId="0" fontId="1" fillId="0" borderId="23" xfId="0" applyNumberFormat="1" applyFont="1" applyFill="1" applyBorder="1" applyAlignment="1" applyProtection="1">
      <alignment horizontal="centerContinuous"/>
      <protection hidden="1"/>
    </xf>
    <xf numFmtId="0" fontId="2" fillId="0" borderId="42" xfId="0" applyNumberFormat="1" applyFont="1" applyFill="1" applyBorder="1" applyAlignment="1" applyProtection="1">
      <alignment horizontal="center" vertical="center"/>
      <protection hidden="1"/>
    </xf>
    <xf numFmtId="0" fontId="4" fillId="0" borderId="36" xfId="0" applyNumberFormat="1" applyFont="1" applyFill="1" applyBorder="1" applyAlignment="1" applyProtection="1">
      <alignment horizontal="right"/>
      <protection hidden="1"/>
    </xf>
    <xf numFmtId="1" fontId="5" fillId="0" borderId="0" xfId="0" applyNumberFormat="1" applyFont="1" applyFill="1" applyAlignment="1" applyProtection="1">
      <alignment vertical="top"/>
      <protection hidden="1"/>
    </xf>
    <xf numFmtId="0" fontId="5" fillId="0" borderId="0" xfId="0" applyNumberFormat="1" applyFont="1" applyFill="1" applyAlignment="1" applyProtection="1">
      <alignment horizontal="right" vertical="top"/>
      <protection hidden="1"/>
    </xf>
    <xf numFmtId="0" fontId="1" fillId="0" borderId="0" xfId="0" applyNumberFormat="1" applyFont="1" applyFill="1" applyAlignment="1" applyProtection="1">
      <alignment horizontal="right" vertical="top"/>
      <protection hidden="1"/>
    </xf>
    <xf numFmtId="0" fontId="4" fillId="0" borderId="0" xfId="0" applyNumberFormat="1" applyFont="1" applyFill="1" applyAlignment="1" applyProtection="1">
      <alignment horizontal="center"/>
      <protection hidden="1"/>
    </xf>
    <xf numFmtId="0" fontId="4" fillId="0" borderId="36" xfId="0" applyNumberFormat="1" applyFont="1" applyFill="1" applyBorder="1" applyAlignment="1" applyProtection="1">
      <alignment horizontal="center"/>
      <protection hidden="1"/>
    </xf>
    <xf numFmtId="0" fontId="6" fillId="0" borderId="0" xfId="0" applyNumberFormat="1" applyFont="1" applyFill="1" applyAlignment="1" applyProtection="1">
      <alignment horizontal="center" wrapText="1"/>
      <protection hidden="1"/>
    </xf>
    <xf numFmtId="0" fontId="0" fillId="0" borderId="0" xfId="0" applyNumberFormat="1" applyFont="1" applyFill="1" applyAlignment="1" applyProtection="1">
      <alignment horizontal="center" wrapText="1"/>
      <protection hidden="1"/>
    </xf>
    <xf numFmtId="49" fontId="8" fillId="0" borderId="43" xfId="0" applyNumberFormat="1" applyFont="1" applyFill="1" applyBorder="1" applyAlignment="1">
      <alignment horizontal="center" vertical="center" wrapText="1"/>
    </xf>
    <xf numFmtId="0" fontId="0" fillId="0" borderId="0" xfId="0"/>
    <xf numFmtId="0" fontId="1" fillId="0" borderId="27" xfId="0" applyNumberFormat="1" applyFont="1" applyFill="1" applyBorder="1" applyAlignment="1" applyProtection="1">
      <alignment horizontal="center" vertical="center"/>
      <protection hidden="1"/>
    </xf>
    <xf numFmtId="0" fontId="1" fillId="0" borderId="16" xfId="0" applyNumberFormat="1" applyFont="1" applyFill="1" applyBorder="1" applyAlignment="1" applyProtection="1">
      <alignment horizontal="center" vertical="center" wrapText="1"/>
      <protection hidden="1"/>
    </xf>
    <xf numFmtId="49" fontId="8" fillId="0" borderId="45" xfId="0" applyNumberFormat="1" applyFont="1" applyFill="1" applyBorder="1" applyAlignment="1">
      <alignment horizontal="center" vertical="center" wrapText="1"/>
    </xf>
    <xf numFmtId="0" fontId="0" fillId="0" borderId="16" xfId="0" applyBorder="1"/>
    <xf numFmtId="0" fontId="1" fillId="0" borderId="40" xfId="0" applyNumberFormat="1" applyFont="1" applyFill="1" applyBorder="1" applyAlignment="1" applyProtection="1">
      <alignment horizontal="center"/>
      <protection hidden="1"/>
    </xf>
    <xf numFmtId="0" fontId="1" fillId="0" borderId="46" xfId="0" applyNumberFormat="1" applyFont="1" applyFill="1" applyBorder="1" applyAlignment="1" applyProtection="1">
      <alignment horizontal="center"/>
      <protection hidden="1"/>
    </xf>
    <xf numFmtId="172" fontId="0" fillId="0" borderId="16" xfId="0" applyNumberFormat="1" applyBorder="1"/>
    <xf numFmtId="0" fontId="7" fillId="0" borderId="44" xfId="0" applyFont="1" applyBorder="1" applyAlignment="1">
      <alignment horizontal="center" vertical="center" wrapText="1"/>
    </xf>
    <xf numFmtId="9" fontId="2" fillId="0" borderId="16" xfId="0" applyNumberFormat="1" applyFont="1" applyFill="1" applyBorder="1" applyAlignment="1" applyProtection="1">
      <alignment vertical="top"/>
      <protection hidden="1"/>
    </xf>
    <xf numFmtId="0" fontId="9" fillId="0" borderId="33" xfId="0" applyNumberFormat="1" applyFont="1" applyFill="1" applyBorder="1" applyAlignment="1" applyProtection="1">
      <alignment horizontal="center" vertical="center" wrapText="1"/>
      <protection hidden="1"/>
    </xf>
    <xf numFmtId="0" fontId="8" fillId="0" borderId="6" xfId="0" applyNumberFormat="1" applyFont="1" applyFill="1" applyBorder="1" applyAlignment="1" applyProtection="1">
      <alignment horizontal="center" vertical="top" wrapText="1"/>
      <protection hidden="1"/>
    </xf>
    <xf numFmtId="10" fontId="0" fillId="0" borderId="16" xfId="0" applyNumberFormat="1" applyBorder="1"/>
    <xf numFmtId="49" fontId="10" fillId="0" borderId="39"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K181"/>
  <sheetViews>
    <sheetView showGridLines="0" tabSelected="1" workbookViewId="0">
      <selection activeCell="AK154" sqref="AK154"/>
    </sheetView>
  </sheetViews>
  <sheetFormatPr defaultRowHeight="12.75"/>
  <cols>
    <col min="1" max="1" width="0.85546875" customWidth="1"/>
    <col min="2" max="5" width="0" hidden="1" customWidth="1"/>
    <col min="6" max="6" width="0.5703125" customWidth="1"/>
    <col min="7" max="8" width="0.7109375" customWidth="1"/>
    <col min="9" max="9" width="0.5703125" customWidth="1"/>
    <col min="10" max="11" width="0.7109375" customWidth="1"/>
    <col min="12" max="12" width="0.5703125" customWidth="1"/>
    <col min="13" max="13" width="54.28515625" customWidth="1"/>
    <col min="14" max="16" width="0" hidden="1" customWidth="1"/>
    <col min="17" max="17" width="11.140625" customWidth="1"/>
    <col min="18" max="25" width="0" hidden="1" customWidth="1"/>
    <col min="26" max="26" width="11.42578125" customWidth="1"/>
    <col min="27" max="28" width="0" hidden="1" customWidth="1"/>
    <col min="29" max="29" width="14.28515625" customWidth="1"/>
    <col min="30" max="32" width="0" hidden="1" customWidth="1"/>
    <col min="33" max="33" width="0.5703125" customWidth="1"/>
    <col min="34" max="36" width="9.140625" customWidth="1"/>
    <col min="37" max="37" width="13.5703125" customWidth="1"/>
    <col min="38" max="255" width="9.140625" customWidth="1"/>
  </cols>
  <sheetData>
    <row r="1" spans="1:37" ht="48" customHeight="1">
      <c r="A1" s="106"/>
      <c r="B1" s="106"/>
      <c r="C1" s="105" t="s">
        <v>284</v>
      </c>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
      <c r="AE1" s="1"/>
      <c r="AF1" s="1"/>
      <c r="AG1" s="1"/>
    </row>
    <row r="2" spans="1:37" ht="17.25" customHeight="1" thickBot="1">
      <c r="A2" s="13"/>
      <c r="B2" s="13"/>
      <c r="C2" s="13"/>
      <c r="D2" s="13"/>
      <c r="E2" s="13"/>
      <c r="F2" s="13"/>
      <c r="G2" s="13"/>
      <c r="H2" s="13"/>
      <c r="I2" s="13"/>
      <c r="J2" s="13"/>
      <c r="K2" s="13"/>
      <c r="L2" s="13"/>
      <c r="M2" s="13"/>
      <c r="N2" s="13"/>
      <c r="O2" s="13"/>
      <c r="P2" s="13"/>
      <c r="Q2" s="13"/>
      <c r="R2" s="13"/>
      <c r="S2" s="13"/>
      <c r="T2" s="13"/>
      <c r="U2" s="104" t="s">
        <v>283</v>
      </c>
      <c r="V2" s="13"/>
      <c r="W2" s="13"/>
      <c r="X2" s="103"/>
      <c r="Y2" s="102" t="s">
        <v>282</v>
      </c>
      <c r="Z2" s="101"/>
      <c r="AA2" s="1"/>
      <c r="AB2" s="100"/>
      <c r="AC2" s="99" t="s">
        <v>281</v>
      </c>
      <c r="AD2" s="1"/>
      <c r="AE2" s="1"/>
      <c r="AF2" s="1"/>
      <c r="AG2" s="1"/>
    </row>
    <row r="3" spans="1:37" ht="18" customHeight="1" thickBot="1">
      <c r="A3" s="13"/>
      <c r="B3" s="77"/>
      <c r="C3" s="88" t="s">
        <v>280</v>
      </c>
      <c r="D3" s="88"/>
      <c r="E3" s="88"/>
      <c r="F3" s="88"/>
      <c r="G3" s="88"/>
      <c r="H3" s="88"/>
      <c r="I3" s="88"/>
      <c r="J3" s="88"/>
      <c r="K3" s="88"/>
      <c r="L3" s="88"/>
      <c r="M3" s="88"/>
      <c r="N3" s="98" t="s">
        <v>279</v>
      </c>
      <c r="O3" s="98"/>
      <c r="P3" s="98"/>
      <c r="Q3" s="85" t="s">
        <v>278</v>
      </c>
      <c r="R3" s="97"/>
      <c r="S3" s="96"/>
      <c r="T3" s="95"/>
      <c r="U3" s="95"/>
      <c r="V3" s="95"/>
      <c r="W3" s="94"/>
      <c r="X3" s="93"/>
      <c r="Y3" s="81" t="s">
        <v>277</v>
      </c>
      <c r="Z3" s="92" t="s">
        <v>276</v>
      </c>
      <c r="AA3" s="92"/>
      <c r="AB3" s="91"/>
      <c r="AC3" s="90"/>
      <c r="AD3" s="1" t="s">
        <v>275</v>
      </c>
      <c r="AE3" s="1"/>
      <c r="AF3" s="1"/>
      <c r="AG3" s="3"/>
      <c r="AH3" s="108"/>
      <c r="AI3" s="109"/>
      <c r="AJ3" s="107" t="s">
        <v>285</v>
      </c>
      <c r="AK3" s="116"/>
    </row>
    <row r="4" spans="1:37" ht="57" customHeight="1" thickBot="1">
      <c r="A4" s="13"/>
      <c r="B4" s="89"/>
      <c r="C4" s="88"/>
      <c r="D4" s="88"/>
      <c r="E4" s="88"/>
      <c r="F4" s="88"/>
      <c r="G4" s="88"/>
      <c r="H4" s="88"/>
      <c r="I4" s="88"/>
      <c r="J4" s="88"/>
      <c r="K4" s="88"/>
      <c r="L4" s="88"/>
      <c r="M4" s="88"/>
      <c r="N4" s="87" t="s">
        <v>274</v>
      </c>
      <c r="O4" s="86" t="s">
        <v>273</v>
      </c>
      <c r="P4" s="86" t="s">
        <v>272</v>
      </c>
      <c r="Q4" s="85"/>
      <c r="R4" s="84" t="s">
        <v>271</v>
      </c>
      <c r="S4" s="83" t="s">
        <v>270</v>
      </c>
      <c r="T4" s="83" t="s">
        <v>269</v>
      </c>
      <c r="U4" s="83" t="s">
        <v>268</v>
      </c>
      <c r="V4" s="83" t="s">
        <v>267</v>
      </c>
      <c r="W4" s="83" t="s">
        <v>266</v>
      </c>
      <c r="X4" s="82" t="s">
        <v>265</v>
      </c>
      <c r="Y4" s="81"/>
      <c r="Z4" s="80" t="s">
        <v>264</v>
      </c>
      <c r="AA4" s="79" t="s">
        <v>263</v>
      </c>
      <c r="AB4" s="78" t="s">
        <v>262</v>
      </c>
      <c r="AC4" s="118" t="s">
        <v>288</v>
      </c>
      <c r="AD4" s="1">
        <v>2022</v>
      </c>
      <c r="AE4" s="1"/>
      <c r="AF4" s="1"/>
      <c r="AG4" s="3"/>
      <c r="AH4" s="110" t="s">
        <v>286</v>
      </c>
      <c r="AI4" s="119" t="s">
        <v>289</v>
      </c>
      <c r="AJ4" s="111" t="s">
        <v>287</v>
      </c>
      <c r="AK4" s="121" t="s">
        <v>290</v>
      </c>
    </row>
    <row r="5" spans="1:37" ht="12.75" customHeight="1" thickBot="1">
      <c r="A5" s="13"/>
      <c r="B5" s="77"/>
      <c r="C5" s="76">
        <v>1</v>
      </c>
      <c r="D5" s="76"/>
      <c r="E5" s="76"/>
      <c r="F5" s="76"/>
      <c r="G5" s="76"/>
      <c r="H5" s="76"/>
      <c r="I5" s="76"/>
      <c r="J5" s="76"/>
      <c r="K5" s="76"/>
      <c r="L5" s="76"/>
      <c r="M5" s="76"/>
      <c r="N5" s="71">
        <v>2</v>
      </c>
      <c r="O5" s="75">
        <v>3</v>
      </c>
      <c r="P5" s="73">
        <v>4</v>
      </c>
      <c r="Q5" s="74">
        <v>2</v>
      </c>
      <c r="R5" s="71">
        <v>7</v>
      </c>
      <c r="S5" s="73">
        <v>8</v>
      </c>
      <c r="T5" s="73">
        <v>9</v>
      </c>
      <c r="U5" s="73">
        <v>10</v>
      </c>
      <c r="V5" s="73">
        <v>11</v>
      </c>
      <c r="W5" s="73">
        <v>7</v>
      </c>
      <c r="X5" s="72"/>
      <c r="Y5" s="71">
        <v>7</v>
      </c>
      <c r="Z5" s="70">
        <v>4</v>
      </c>
      <c r="AA5" s="69">
        <v>5</v>
      </c>
      <c r="AB5" s="68">
        <v>6</v>
      </c>
      <c r="AC5" s="67">
        <v>5</v>
      </c>
      <c r="AD5" s="1">
        <v>2023</v>
      </c>
      <c r="AE5" s="1"/>
      <c r="AF5" s="1"/>
      <c r="AG5" s="3"/>
      <c r="AH5" s="114">
        <v>6</v>
      </c>
      <c r="AI5" s="113">
        <v>7</v>
      </c>
      <c r="AJ5" s="113">
        <v>8</v>
      </c>
      <c r="AK5" s="113">
        <v>9</v>
      </c>
    </row>
    <row r="6" spans="1:37" ht="34.5" customHeight="1">
      <c r="A6" s="36"/>
      <c r="B6" s="66" t="s">
        <v>261</v>
      </c>
      <c r="C6" s="66"/>
      <c r="D6" s="66"/>
      <c r="E6" s="66"/>
      <c r="F6" s="66"/>
      <c r="G6" s="66"/>
      <c r="H6" s="66"/>
      <c r="I6" s="66"/>
      <c r="J6" s="66"/>
      <c r="K6" s="66"/>
      <c r="L6" s="66"/>
      <c r="M6" s="66"/>
      <c r="N6" s="66"/>
      <c r="O6" s="66"/>
      <c r="P6" s="65"/>
      <c r="Q6" s="64" t="s">
        <v>260</v>
      </c>
      <c r="R6" s="63"/>
      <c r="S6" s="63"/>
      <c r="T6" s="63"/>
      <c r="U6" s="63"/>
      <c r="V6" s="63"/>
      <c r="W6" s="62">
        <v>0</v>
      </c>
      <c r="X6" s="61">
        <v>0</v>
      </c>
      <c r="Y6" s="60"/>
      <c r="Z6" s="57">
        <v>3467</v>
      </c>
      <c r="AA6" s="59"/>
      <c r="AB6" s="58"/>
      <c r="AC6" s="57">
        <v>0</v>
      </c>
      <c r="AD6" s="56"/>
      <c r="AE6" s="56"/>
      <c r="AF6" s="56"/>
      <c r="AG6" s="24"/>
      <c r="AH6" s="117">
        <f>AC6/Z6*100%</f>
        <v>0</v>
      </c>
      <c r="AI6" s="112">
        <v>6093</v>
      </c>
      <c r="AJ6" s="115">
        <f>AC6-AI6</f>
        <v>-6093</v>
      </c>
      <c r="AK6" s="120" t="e">
        <f>AI6/AC6*100%</f>
        <v>#DIV/0!</v>
      </c>
    </row>
    <row r="7" spans="1:37" ht="68.25" hidden="1" customHeight="1">
      <c r="A7" s="36"/>
      <c r="B7" s="47" t="s">
        <v>259</v>
      </c>
      <c r="C7" s="47"/>
      <c r="D7" s="47"/>
      <c r="E7" s="47"/>
      <c r="F7" s="47"/>
      <c r="G7" s="47"/>
      <c r="H7" s="47"/>
      <c r="I7" s="47"/>
      <c r="J7" s="47"/>
      <c r="K7" s="47"/>
      <c r="L7" s="47"/>
      <c r="M7" s="47"/>
      <c r="N7" s="47"/>
      <c r="O7" s="47"/>
      <c r="P7" s="46"/>
      <c r="Q7" s="45" t="s">
        <v>258</v>
      </c>
      <c r="R7" s="44"/>
      <c r="S7" s="44"/>
      <c r="T7" s="44"/>
      <c r="U7" s="44"/>
      <c r="V7" s="44"/>
      <c r="W7" s="43">
        <v>0</v>
      </c>
      <c r="X7" s="42">
        <v>0</v>
      </c>
      <c r="Y7" s="41"/>
      <c r="Z7" s="38">
        <v>3367</v>
      </c>
      <c r="AA7" s="40"/>
      <c r="AB7" s="39"/>
      <c r="AC7" s="38">
        <v>0</v>
      </c>
      <c r="AD7" s="37"/>
      <c r="AE7" s="37"/>
      <c r="AF7" s="37"/>
      <c r="AG7" s="24"/>
      <c r="AH7" s="117">
        <f t="shared" ref="AH7:AH70" si="0">AC7/Z7*100%</f>
        <v>0</v>
      </c>
      <c r="AI7" s="112"/>
      <c r="AJ7" s="115">
        <f t="shared" ref="AJ7:AJ70" si="1">AC7-AI7</f>
        <v>0</v>
      </c>
      <c r="AK7" s="120" t="e">
        <f t="shared" ref="AK7:AK70" si="2">AI7/AC7*100%</f>
        <v>#DIV/0!</v>
      </c>
    </row>
    <row r="8" spans="1:37" ht="57" hidden="1" customHeight="1">
      <c r="A8" s="36"/>
      <c r="B8" s="47" t="s">
        <v>257</v>
      </c>
      <c r="C8" s="47"/>
      <c r="D8" s="47"/>
      <c r="E8" s="47"/>
      <c r="F8" s="47"/>
      <c r="G8" s="47"/>
      <c r="H8" s="47"/>
      <c r="I8" s="47"/>
      <c r="J8" s="47"/>
      <c r="K8" s="47"/>
      <c r="L8" s="47"/>
      <c r="M8" s="47"/>
      <c r="N8" s="47"/>
      <c r="O8" s="47"/>
      <c r="P8" s="46"/>
      <c r="Q8" s="45" t="s">
        <v>256</v>
      </c>
      <c r="R8" s="44"/>
      <c r="S8" s="44"/>
      <c r="T8" s="44"/>
      <c r="U8" s="44"/>
      <c r="V8" s="44"/>
      <c r="W8" s="43">
        <v>0</v>
      </c>
      <c r="X8" s="42">
        <v>0</v>
      </c>
      <c r="Y8" s="41"/>
      <c r="Z8" s="38">
        <v>100</v>
      </c>
      <c r="AA8" s="40"/>
      <c r="AB8" s="39"/>
      <c r="AC8" s="38">
        <v>0</v>
      </c>
      <c r="AD8" s="37"/>
      <c r="AE8" s="37"/>
      <c r="AF8" s="37"/>
      <c r="AG8" s="24"/>
      <c r="AH8" s="117">
        <f t="shared" si="0"/>
        <v>0</v>
      </c>
      <c r="AI8" s="112">
        <v>0</v>
      </c>
      <c r="AJ8" s="115">
        <f t="shared" si="1"/>
        <v>0</v>
      </c>
      <c r="AK8" s="120" t="e">
        <f t="shared" si="2"/>
        <v>#DIV/0!</v>
      </c>
    </row>
    <row r="9" spans="1:37" ht="45.75" customHeight="1">
      <c r="A9" s="36"/>
      <c r="B9" s="55" t="s">
        <v>255</v>
      </c>
      <c r="C9" s="55"/>
      <c r="D9" s="55"/>
      <c r="E9" s="55"/>
      <c r="F9" s="55"/>
      <c r="G9" s="55"/>
      <c r="H9" s="55"/>
      <c r="I9" s="55"/>
      <c r="J9" s="55"/>
      <c r="K9" s="55"/>
      <c r="L9" s="55"/>
      <c r="M9" s="55"/>
      <c r="N9" s="55"/>
      <c r="O9" s="55"/>
      <c r="P9" s="54"/>
      <c r="Q9" s="53" t="s">
        <v>254</v>
      </c>
      <c r="R9" s="52"/>
      <c r="S9" s="52"/>
      <c r="T9" s="52"/>
      <c r="U9" s="52"/>
      <c r="V9" s="52"/>
      <c r="W9" s="43">
        <v>0</v>
      </c>
      <c r="X9" s="42">
        <v>327.5</v>
      </c>
      <c r="Y9" s="41"/>
      <c r="Z9" s="49">
        <v>332</v>
      </c>
      <c r="AA9" s="51"/>
      <c r="AB9" s="50"/>
      <c r="AC9" s="49">
        <v>327</v>
      </c>
      <c r="AD9" s="48"/>
      <c r="AE9" s="48"/>
      <c r="AF9" s="48"/>
      <c r="AG9" s="24"/>
      <c r="AH9" s="117">
        <f t="shared" si="0"/>
        <v>0.98493975903614461</v>
      </c>
      <c r="AI9" s="112">
        <v>0</v>
      </c>
      <c r="AJ9" s="115">
        <f t="shared" si="1"/>
        <v>327</v>
      </c>
      <c r="AK9" s="120">
        <f t="shared" si="2"/>
        <v>0</v>
      </c>
    </row>
    <row r="10" spans="1:37" ht="45.75" hidden="1" customHeight="1">
      <c r="A10" s="36"/>
      <c r="B10" s="47" t="s">
        <v>253</v>
      </c>
      <c r="C10" s="47"/>
      <c r="D10" s="47"/>
      <c r="E10" s="47"/>
      <c r="F10" s="47"/>
      <c r="G10" s="47"/>
      <c r="H10" s="47"/>
      <c r="I10" s="47"/>
      <c r="J10" s="47"/>
      <c r="K10" s="47"/>
      <c r="L10" s="47"/>
      <c r="M10" s="47"/>
      <c r="N10" s="47"/>
      <c r="O10" s="47"/>
      <c r="P10" s="46"/>
      <c r="Q10" s="45" t="s">
        <v>252</v>
      </c>
      <c r="R10" s="44"/>
      <c r="S10" s="44"/>
      <c r="T10" s="44"/>
      <c r="U10" s="44"/>
      <c r="V10" s="44"/>
      <c r="W10" s="43">
        <v>0</v>
      </c>
      <c r="X10" s="42">
        <v>327.5</v>
      </c>
      <c r="Y10" s="41"/>
      <c r="Z10" s="38">
        <v>332</v>
      </c>
      <c r="AA10" s="40"/>
      <c r="AB10" s="39"/>
      <c r="AC10" s="38">
        <v>327</v>
      </c>
      <c r="AD10" s="37"/>
      <c r="AE10" s="37"/>
      <c r="AF10" s="37"/>
      <c r="AG10" s="24"/>
      <c r="AH10" s="117">
        <f t="shared" si="0"/>
        <v>0.98493975903614461</v>
      </c>
      <c r="AI10" s="112">
        <v>259682</v>
      </c>
      <c r="AJ10" s="115">
        <f t="shared" si="1"/>
        <v>-259355</v>
      </c>
      <c r="AK10" s="120">
        <f t="shared" si="2"/>
        <v>794.13455657492352</v>
      </c>
    </row>
    <row r="11" spans="1:37" ht="23.25" customHeight="1">
      <c r="A11" s="36"/>
      <c r="B11" s="55" t="s">
        <v>251</v>
      </c>
      <c r="C11" s="55"/>
      <c r="D11" s="55"/>
      <c r="E11" s="55"/>
      <c r="F11" s="55"/>
      <c r="G11" s="55"/>
      <c r="H11" s="55"/>
      <c r="I11" s="55"/>
      <c r="J11" s="55"/>
      <c r="K11" s="55"/>
      <c r="L11" s="55"/>
      <c r="M11" s="55"/>
      <c r="N11" s="55"/>
      <c r="O11" s="55"/>
      <c r="P11" s="54"/>
      <c r="Q11" s="53" t="s">
        <v>250</v>
      </c>
      <c r="R11" s="52"/>
      <c r="S11" s="52"/>
      <c r="T11" s="52"/>
      <c r="U11" s="52"/>
      <c r="V11" s="52"/>
      <c r="W11" s="43">
        <v>0</v>
      </c>
      <c r="X11" s="42">
        <v>330090.7</v>
      </c>
      <c r="Y11" s="41"/>
      <c r="Z11" s="49">
        <v>493855</v>
      </c>
      <c r="AA11" s="51"/>
      <c r="AB11" s="50"/>
      <c r="AC11" s="49">
        <v>330091</v>
      </c>
      <c r="AD11" s="48"/>
      <c r="AE11" s="48"/>
      <c r="AF11" s="48"/>
      <c r="AG11" s="24"/>
      <c r="AH11" s="117">
        <f t="shared" si="0"/>
        <v>0.66839659414200525</v>
      </c>
      <c r="AI11" s="112">
        <v>340084.1</v>
      </c>
      <c r="AJ11" s="115">
        <f t="shared" si="1"/>
        <v>-9993.0999999999767</v>
      </c>
      <c r="AK11" s="120">
        <f t="shared" si="2"/>
        <v>1.0302737729898723</v>
      </c>
    </row>
    <row r="12" spans="1:37" ht="15.75" hidden="1" customHeight="1">
      <c r="A12" s="36"/>
      <c r="B12" s="47" t="s">
        <v>249</v>
      </c>
      <c r="C12" s="47"/>
      <c r="D12" s="47"/>
      <c r="E12" s="47"/>
      <c r="F12" s="47"/>
      <c r="G12" s="47"/>
      <c r="H12" s="47"/>
      <c r="I12" s="47"/>
      <c r="J12" s="47"/>
      <c r="K12" s="47"/>
      <c r="L12" s="47"/>
      <c r="M12" s="47"/>
      <c r="N12" s="47"/>
      <c r="O12" s="47"/>
      <c r="P12" s="46"/>
      <c r="Q12" s="45" t="s">
        <v>241</v>
      </c>
      <c r="R12" s="44"/>
      <c r="S12" s="44"/>
      <c r="T12" s="44"/>
      <c r="U12" s="44"/>
      <c r="V12" s="44"/>
      <c r="W12" s="43">
        <v>0</v>
      </c>
      <c r="X12" s="42">
        <v>11369.3</v>
      </c>
      <c r="Y12" s="41"/>
      <c r="Z12" s="38">
        <v>16933</v>
      </c>
      <c r="AA12" s="40"/>
      <c r="AB12" s="39"/>
      <c r="AC12" s="38">
        <v>11369</v>
      </c>
      <c r="AD12" s="37"/>
      <c r="AE12" s="37"/>
      <c r="AF12" s="37"/>
      <c r="AG12" s="24"/>
      <c r="AH12" s="117">
        <f t="shared" si="0"/>
        <v>0.67141085454438076</v>
      </c>
      <c r="AI12" s="112"/>
      <c r="AJ12" s="115">
        <f t="shared" si="1"/>
        <v>11369</v>
      </c>
      <c r="AK12" s="120">
        <f t="shared" si="2"/>
        <v>0</v>
      </c>
    </row>
    <row r="13" spans="1:37" ht="23.25" hidden="1" customHeight="1">
      <c r="A13" s="36"/>
      <c r="B13" s="47" t="s">
        <v>248</v>
      </c>
      <c r="C13" s="47"/>
      <c r="D13" s="47"/>
      <c r="E13" s="47"/>
      <c r="F13" s="47"/>
      <c r="G13" s="47"/>
      <c r="H13" s="47"/>
      <c r="I13" s="47"/>
      <c r="J13" s="47"/>
      <c r="K13" s="47"/>
      <c r="L13" s="47"/>
      <c r="M13" s="47"/>
      <c r="N13" s="47"/>
      <c r="O13" s="47"/>
      <c r="P13" s="46"/>
      <c r="Q13" s="45" t="s">
        <v>241</v>
      </c>
      <c r="R13" s="44"/>
      <c r="S13" s="44"/>
      <c r="T13" s="44"/>
      <c r="U13" s="44"/>
      <c r="V13" s="44"/>
      <c r="W13" s="43">
        <v>0</v>
      </c>
      <c r="X13" s="42">
        <v>82.4</v>
      </c>
      <c r="Y13" s="41"/>
      <c r="Z13" s="38">
        <v>83</v>
      </c>
      <c r="AA13" s="40"/>
      <c r="AB13" s="39"/>
      <c r="AC13" s="38">
        <v>82</v>
      </c>
      <c r="AD13" s="37"/>
      <c r="AE13" s="37"/>
      <c r="AF13" s="37"/>
      <c r="AG13" s="24"/>
      <c r="AH13" s="117">
        <f t="shared" si="0"/>
        <v>0.98795180722891562</v>
      </c>
      <c r="AI13" s="112"/>
      <c r="AJ13" s="115">
        <f t="shared" si="1"/>
        <v>82</v>
      </c>
      <c r="AK13" s="120">
        <f t="shared" si="2"/>
        <v>0</v>
      </c>
    </row>
    <row r="14" spans="1:37" ht="34.5" hidden="1" customHeight="1">
      <c r="A14" s="36"/>
      <c r="B14" s="47" t="s">
        <v>247</v>
      </c>
      <c r="C14" s="47"/>
      <c r="D14" s="47"/>
      <c r="E14" s="47"/>
      <c r="F14" s="47"/>
      <c r="G14" s="47"/>
      <c r="H14" s="47"/>
      <c r="I14" s="47"/>
      <c r="J14" s="47"/>
      <c r="K14" s="47"/>
      <c r="L14" s="47"/>
      <c r="M14" s="47"/>
      <c r="N14" s="47"/>
      <c r="O14" s="47"/>
      <c r="P14" s="46"/>
      <c r="Q14" s="45" t="s">
        <v>241</v>
      </c>
      <c r="R14" s="44"/>
      <c r="S14" s="44"/>
      <c r="T14" s="44"/>
      <c r="U14" s="44"/>
      <c r="V14" s="44"/>
      <c r="W14" s="43">
        <v>0</v>
      </c>
      <c r="X14" s="42">
        <v>3313.6</v>
      </c>
      <c r="Y14" s="41"/>
      <c r="Z14" s="38">
        <v>5045</v>
      </c>
      <c r="AA14" s="40"/>
      <c r="AB14" s="39"/>
      <c r="AC14" s="38">
        <v>3314</v>
      </c>
      <c r="AD14" s="37"/>
      <c r="AE14" s="37"/>
      <c r="AF14" s="37"/>
      <c r="AG14" s="24"/>
      <c r="AH14" s="117">
        <f t="shared" si="0"/>
        <v>0.65688800792864221</v>
      </c>
      <c r="AI14" s="112"/>
      <c r="AJ14" s="115">
        <f t="shared" si="1"/>
        <v>3314</v>
      </c>
      <c r="AK14" s="120">
        <f t="shared" si="2"/>
        <v>0</v>
      </c>
    </row>
    <row r="15" spans="1:37" ht="23.25" hidden="1" customHeight="1">
      <c r="A15" s="36"/>
      <c r="B15" s="47" t="s">
        <v>246</v>
      </c>
      <c r="C15" s="47"/>
      <c r="D15" s="47"/>
      <c r="E15" s="47"/>
      <c r="F15" s="47"/>
      <c r="G15" s="47"/>
      <c r="H15" s="47"/>
      <c r="I15" s="47"/>
      <c r="J15" s="47"/>
      <c r="K15" s="47"/>
      <c r="L15" s="47"/>
      <c r="M15" s="47"/>
      <c r="N15" s="47"/>
      <c r="O15" s="47"/>
      <c r="P15" s="46"/>
      <c r="Q15" s="45" t="s">
        <v>241</v>
      </c>
      <c r="R15" s="44"/>
      <c r="S15" s="44"/>
      <c r="T15" s="44"/>
      <c r="U15" s="44"/>
      <c r="V15" s="44"/>
      <c r="W15" s="43">
        <v>0</v>
      </c>
      <c r="X15" s="42">
        <v>891.8</v>
      </c>
      <c r="Y15" s="41"/>
      <c r="Z15" s="38">
        <v>1446</v>
      </c>
      <c r="AA15" s="40"/>
      <c r="AB15" s="39"/>
      <c r="AC15" s="38">
        <v>892</v>
      </c>
      <c r="AD15" s="37"/>
      <c r="AE15" s="37"/>
      <c r="AF15" s="37"/>
      <c r="AG15" s="24"/>
      <c r="AH15" s="117">
        <f t="shared" si="0"/>
        <v>0.61687413554633475</v>
      </c>
      <c r="AI15" s="112"/>
      <c r="AJ15" s="115">
        <f t="shared" si="1"/>
        <v>892</v>
      </c>
      <c r="AK15" s="120">
        <f t="shared" si="2"/>
        <v>0</v>
      </c>
    </row>
    <row r="16" spans="1:37" ht="15.75" hidden="1" customHeight="1">
      <c r="A16" s="36"/>
      <c r="B16" s="47" t="s">
        <v>245</v>
      </c>
      <c r="C16" s="47"/>
      <c r="D16" s="47"/>
      <c r="E16" s="47"/>
      <c r="F16" s="47"/>
      <c r="G16" s="47"/>
      <c r="H16" s="47"/>
      <c r="I16" s="47"/>
      <c r="J16" s="47"/>
      <c r="K16" s="47"/>
      <c r="L16" s="47"/>
      <c r="M16" s="47"/>
      <c r="N16" s="47"/>
      <c r="O16" s="47"/>
      <c r="P16" s="46"/>
      <c r="Q16" s="45" t="s">
        <v>241</v>
      </c>
      <c r="R16" s="44"/>
      <c r="S16" s="44"/>
      <c r="T16" s="44"/>
      <c r="U16" s="44"/>
      <c r="V16" s="44"/>
      <c r="W16" s="43">
        <v>0</v>
      </c>
      <c r="X16" s="42">
        <v>6308.6</v>
      </c>
      <c r="Y16" s="41"/>
      <c r="Z16" s="38">
        <v>8247</v>
      </c>
      <c r="AA16" s="40"/>
      <c r="AB16" s="39"/>
      <c r="AC16" s="38">
        <v>6309</v>
      </c>
      <c r="AD16" s="37"/>
      <c r="AE16" s="37"/>
      <c r="AF16" s="37"/>
      <c r="AG16" s="24"/>
      <c r="AH16" s="117">
        <f t="shared" si="0"/>
        <v>0.76500545652964713</v>
      </c>
      <c r="AI16" s="112"/>
      <c r="AJ16" s="115">
        <f t="shared" si="1"/>
        <v>6309</v>
      </c>
      <c r="AK16" s="120">
        <f t="shared" si="2"/>
        <v>0</v>
      </c>
    </row>
    <row r="17" spans="1:37" ht="34.5" hidden="1" customHeight="1">
      <c r="A17" s="36"/>
      <c r="B17" s="47" t="s">
        <v>244</v>
      </c>
      <c r="C17" s="47"/>
      <c r="D17" s="47"/>
      <c r="E17" s="47"/>
      <c r="F17" s="47"/>
      <c r="G17" s="47"/>
      <c r="H17" s="47"/>
      <c r="I17" s="47"/>
      <c r="J17" s="47"/>
      <c r="K17" s="47"/>
      <c r="L17" s="47"/>
      <c r="M17" s="47"/>
      <c r="N17" s="47"/>
      <c r="O17" s="47"/>
      <c r="P17" s="46"/>
      <c r="Q17" s="45" t="s">
        <v>241</v>
      </c>
      <c r="R17" s="44"/>
      <c r="S17" s="44"/>
      <c r="T17" s="44"/>
      <c r="U17" s="44"/>
      <c r="V17" s="44"/>
      <c r="W17" s="43">
        <v>0</v>
      </c>
      <c r="X17" s="42">
        <v>68.400000000000006</v>
      </c>
      <c r="Y17" s="41"/>
      <c r="Z17" s="38">
        <v>68</v>
      </c>
      <c r="AA17" s="40"/>
      <c r="AB17" s="39"/>
      <c r="AC17" s="38">
        <v>68</v>
      </c>
      <c r="AD17" s="37"/>
      <c r="AE17" s="37"/>
      <c r="AF17" s="37"/>
      <c r="AG17" s="24"/>
      <c r="AH17" s="117">
        <f t="shared" si="0"/>
        <v>1</v>
      </c>
      <c r="AI17" s="112"/>
      <c r="AJ17" s="115">
        <f t="shared" si="1"/>
        <v>68</v>
      </c>
      <c r="AK17" s="120">
        <f t="shared" si="2"/>
        <v>0</v>
      </c>
    </row>
    <row r="18" spans="1:37" ht="23.25" hidden="1" customHeight="1">
      <c r="A18" s="36"/>
      <c r="B18" s="47" t="s">
        <v>243</v>
      </c>
      <c r="C18" s="47"/>
      <c r="D18" s="47"/>
      <c r="E18" s="47"/>
      <c r="F18" s="47"/>
      <c r="G18" s="47"/>
      <c r="H18" s="47"/>
      <c r="I18" s="47"/>
      <c r="J18" s="47"/>
      <c r="K18" s="47"/>
      <c r="L18" s="47"/>
      <c r="M18" s="47"/>
      <c r="N18" s="47"/>
      <c r="O18" s="47"/>
      <c r="P18" s="46"/>
      <c r="Q18" s="45" t="s">
        <v>241</v>
      </c>
      <c r="R18" s="44"/>
      <c r="S18" s="44"/>
      <c r="T18" s="44"/>
      <c r="U18" s="44"/>
      <c r="V18" s="44"/>
      <c r="W18" s="43">
        <v>0</v>
      </c>
      <c r="X18" s="42">
        <v>0</v>
      </c>
      <c r="Y18" s="41"/>
      <c r="Z18" s="38">
        <v>10</v>
      </c>
      <c r="AA18" s="40"/>
      <c r="AB18" s="39"/>
      <c r="AC18" s="38">
        <v>0</v>
      </c>
      <c r="AD18" s="37"/>
      <c r="AE18" s="37"/>
      <c r="AF18" s="37"/>
      <c r="AG18" s="24"/>
      <c r="AH18" s="117">
        <f t="shared" si="0"/>
        <v>0</v>
      </c>
      <c r="AI18" s="112"/>
      <c r="AJ18" s="115">
        <f t="shared" si="1"/>
        <v>0</v>
      </c>
      <c r="AK18" s="120" t="e">
        <f t="shared" si="2"/>
        <v>#DIV/0!</v>
      </c>
    </row>
    <row r="19" spans="1:37" ht="15.75" hidden="1" customHeight="1">
      <c r="A19" s="36"/>
      <c r="B19" s="47" t="s">
        <v>242</v>
      </c>
      <c r="C19" s="47"/>
      <c r="D19" s="47"/>
      <c r="E19" s="47"/>
      <c r="F19" s="47"/>
      <c r="G19" s="47"/>
      <c r="H19" s="47"/>
      <c r="I19" s="47"/>
      <c r="J19" s="47"/>
      <c r="K19" s="47"/>
      <c r="L19" s="47"/>
      <c r="M19" s="47"/>
      <c r="N19" s="47"/>
      <c r="O19" s="47"/>
      <c r="P19" s="46"/>
      <c r="Q19" s="45" t="s">
        <v>241</v>
      </c>
      <c r="R19" s="44"/>
      <c r="S19" s="44"/>
      <c r="T19" s="44"/>
      <c r="U19" s="44"/>
      <c r="V19" s="44"/>
      <c r="W19" s="43">
        <v>0</v>
      </c>
      <c r="X19" s="42">
        <v>5.6</v>
      </c>
      <c r="Y19" s="41"/>
      <c r="Z19" s="38">
        <v>6</v>
      </c>
      <c r="AA19" s="40"/>
      <c r="AB19" s="39"/>
      <c r="AC19" s="38">
        <v>6</v>
      </c>
      <c r="AD19" s="37"/>
      <c r="AE19" s="37"/>
      <c r="AF19" s="37"/>
      <c r="AG19" s="24"/>
      <c r="AH19" s="117">
        <f t="shared" si="0"/>
        <v>1</v>
      </c>
      <c r="AI19" s="112"/>
      <c r="AJ19" s="115">
        <f t="shared" si="1"/>
        <v>6</v>
      </c>
      <c r="AK19" s="120">
        <f t="shared" si="2"/>
        <v>0</v>
      </c>
    </row>
    <row r="20" spans="1:37" ht="34.5" hidden="1" customHeight="1">
      <c r="A20" s="36"/>
      <c r="B20" s="47" t="s">
        <v>240</v>
      </c>
      <c r="C20" s="47"/>
      <c r="D20" s="47"/>
      <c r="E20" s="47"/>
      <c r="F20" s="47"/>
      <c r="G20" s="47"/>
      <c r="H20" s="47"/>
      <c r="I20" s="47"/>
      <c r="J20" s="47"/>
      <c r="K20" s="47"/>
      <c r="L20" s="47"/>
      <c r="M20" s="47"/>
      <c r="N20" s="47"/>
      <c r="O20" s="47"/>
      <c r="P20" s="46"/>
      <c r="Q20" s="45" t="s">
        <v>237</v>
      </c>
      <c r="R20" s="44"/>
      <c r="S20" s="44"/>
      <c r="T20" s="44"/>
      <c r="U20" s="44"/>
      <c r="V20" s="44"/>
      <c r="W20" s="43">
        <v>0</v>
      </c>
      <c r="X20" s="42">
        <v>3433.6</v>
      </c>
      <c r="Y20" s="41"/>
      <c r="Z20" s="38">
        <v>8491</v>
      </c>
      <c r="AA20" s="40"/>
      <c r="AB20" s="39"/>
      <c r="AC20" s="38">
        <v>3434</v>
      </c>
      <c r="AD20" s="37"/>
      <c r="AE20" s="37"/>
      <c r="AF20" s="37"/>
      <c r="AG20" s="24"/>
      <c r="AH20" s="117">
        <f t="shared" si="0"/>
        <v>0.40442821811329643</v>
      </c>
      <c r="AI20" s="112"/>
      <c r="AJ20" s="115">
        <f t="shared" si="1"/>
        <v>3434</v>
      </c>
      <c r="AK20" s="120">
        <f t="shared" si="2"/>
        <v>0</v>
      </c>
    </row>
    <row r="21" spans="1:37" ht="45.75" hidden="1" customHeight="1">
      <c r="A21" s="36"/>
      <c r="B21" s="47" t="s">
        <v>239</v>
      </c>
      <c r="C21" s="47"/>
      <c r="D21" s="47"/>
      <c r="E21" s="47"/>
      <c r="F21" s="47"/>
      <c r="G21" s="47"/>
      <c r="H21" s="47"/>
      <c r="I21" s="47"/>
      <c r="J21" s="47"/>
      <c r="K21" s="47"/>
      <c r="L21" s="47"/>
      <c r="M21" s="47"/>
      <c r="N21" s="47"/>
      <c r="O21" s="47"/>
      <c r="P21" s="46"/>
      <c r="Q21" s="45" t="s">
        <v>237</v>
      </c>
      <c r="R21" s="44"/>
      <c r="S21" s="44"/>
      <c r="T21" s="44"/>
      <c r="U21" s="44"/>
      <c r="V21" s="44"/>
      <c r="W21" s="43">
        <v>0</v>
      </c>
      <c r="X21" s="42">
        <v>0</v>
      </c>
      <c r="Y21" s="41"/>
      <c r="Z21" s="38">
        <v>337</v>
      </c>
      <c r="AA21" s="40"/>
      <c r="AB21" s="39"/>
      <c r="AC21" s="38">
        <v>0</v>
      </c>
      <c r="AD21" s="37"/>
      <c r="AE21" s="37"/>
      <c r="AF21" s="37"/>
      <c r="AG21" s="24"/>
      <c r="AH21" s="117">
        <f t="shared" si="0"/>
        <v>0</v>
      </c>
      <c r="AI21" s="112"/>
      <c r="AJ21" s="115">
        <f t="shared" si="1"/>
        <v>0</v>
      </c>
      <c r="AK21" s="120" t="e">
        <f t="shared" si="2"/>
        <v>#DIV/0!</v>
      </c>
    </row>
    <row r="22" spans="1:37" ht="57" hidden="1" customHeight="1">
      <c r="A22" s="36"/>
      <c r="B22" s="47" t="s">
        <v>238</v>
      </c>
      <c r="C22" s="47"/>
      <c r="D22" s="47"/>
      <c r="E22" s="47"/>
      <c r="F22" s="47"/>
      <c r="G22" s="47"/>
      <c r="H22" s="47"/>
      <c r="I22" s="47"/>
      <c r="J22" s="47"/>
      <c r="K22" s="47"/>
      <c r="L22" s="47"/>
      <c r="M22" s="47"/>
      <c r="N22" s="47"/>
      <c r="O22" s="47"/>
      <c r="P22" s="46"/>
      <c r="Q22" s="45" t="s">
        <v>237</v>
      </c>
      <c r="R22" s="44"/>
      <c r="S22" s="44"/>
      <c r="T22" s="44"/>
      <c r="U22" s="44"/>
      <c r="V22" s="44"/>
      <c r="W22" s="43">
        <v>0</v>
      </c>
      <c r="X22" s="42">
        <v>961.2</v>
      </c>
      <c r="Y22" s="41"/>
      <c r="Z22" s="38">
        <v>1648</v>
      </c>
      <c r="AA22" s="40"/>
      <c r="AB22" s="39"/>
      <c r="AC22" s="38">
        <v>961</v>
      </c>
      <c r="AD22" s="37"/>
      <c r="AE22" s="37"/>
      <c r="AF22" s="37"/>
      <c r="AG22" s="24"/>
      <c r="AH22" s="117">
        <f t="shared" si="0"/>
        <v>0.58313106796116509</v>
      </c>
      <c r="AI22" s="112"/>
      <c r="AJ22" s="115">
        <f t="shared" si="1"/>
        <v>961</v>
      </c>
      <c r="AK22" s="120">
        <f t="shared" si="2"/>
        <v>0</v>
      </c>
    </row>
    <row r="23" spans="1:37" ht="34.5" hidden="1" customHeight="1">
      <c r="A23" s="36"/>
      <c r="B23" s="47" t="s">
        <v>236</v>
      </c>
      <c r="C23" s="47"/>
      <c r="D23" s="47"/>
      <c r="E23" s="47"/>
      <c r="F23" s="47"/>
      <c r="G23" s="47"/>
      <c r="H23" s="47"/>
      <c r="I23" s="47"/>
      <c r="J23" s="47"/>
      <c r="K23" s="47"/>
      <c r="L23" s="47"/>
      <c r="M23" s="47"/>
      <c r="N23" s="47"/>
      <c r="O23" s="47"/>
      <c r="P23" s="46"/>
      <c r="Q23" s="45" t="s">
        <v>235</v>
      </c>
      <c r="R23" s="44"/>
      <c r="S23" s="44"/>
      <c r="T23" s="44"/>
      <c r="U23" s="44"/>
      <c r="V23" s="44"/>
      <c r="W23" s="43">
        <v>0</v>
      </c>
      <c r="X23" s="42">
        <v>804.8</v>
      </c>
      <c r="Y23" s="41"/>
      <c r="Z23" s="38">
        <v>1307</v>
      </c>
      <c r="AA23" s="40"/>
      <c r="AB23" s="39"/>
      <c r="AC23" s="38">
        <v>805</v>
      </c>
      <c r="AD23" s="37"/>
      <c r="AE23" s="37"/>
      <c r="AF23" s="37"/>
      <c r="AG23" s="24"/>
      <c r="AH23" s="117">
        <f t="shared" si="0"/>
        <v>0.61591430757459831</v>
      </c>
      <c r="AI23" s="112"/>
      <c r="AJ23" s="115">
        <f t="shared" si="1"/>
        <v>805</v>
      </c>
      <c r="AK23" s="120">
        <f t="shared" si="2"/>
        <v>0</v>
      </c>
    </row>
    <row r="24" spans="1:37" ht="34.5" hidden="1" customHeight="1">
      <c r="A24" s="36"/>
      <c r="B24" s="47" t="s">
        <v>234</v>
      </c>
      <c r="C24" s="47"/>
      <c r="D24" s="47"/>
      <c r="E24" s="47"/>
      <c r="F24" s="47"/>
      <c r="G24" s="47"/>
      <c r="H24" s="47"/>
      <c r="I24" s="47"/>
      <c r="J24" s="47"/>
      <c r="K24" s="47"/>
      <c r="L24" s="47"/>
      <c r="M24" s="47"/>
      <c r="N24" s="47"/>
      <c r="O24" s="47"/>
      <c r="P24" s="46"/>
      <c r="Q24" s="45" t="s">
        <v>231</v>
      </c>
      <c r="R24" s="44"/>
      <c r="S24" s="44"/>
      <c r="T24" s="44"/>
      <c r="U24" s="44"/>
      <c r="V24" s="44"/>
      <c r="W24" s="43">
        <v>0</v>
      </c>
      <c r="X24" s="42">
        <v>4.5999999999999996</v>
      </c>
      <c r="Y24" s="41"/>
      <c r="Z24" s="38">
        <v>5</v>
      </c>
      <c r="AA24" s="40"/>
      <c r="AB24" s="39"/>
      <c r="AC24" s="38">
        <v>4</v>
      </c>
      <c r="AD24" s="37"/>
      <c r="AE24" s="37"/>
      <c r="AF24" s="37"/>
      <c r="AG24" s="24"/>
      <c r="AH24" s="117">
        <f t="shared" si="0"/>
        <v>0.8</v>
      </c>
      <c r="AI24" s="112"/>
      <c r="AJ24" s="115">
        <f t="shared" si="1"/>
        <v>4</v>
      </c>
      <c r="AK24" s="120">
        <f t="shared" si="2"/>
        <v>0</v>
      </c>
    </row>
    <row r="25" spans="1:37" ht="23.25" hidden="1" customHeight="1">
      <c r="A25" s="36"/>
      <c r="B25" s="47" t="s">
        <v>233</v>
      </c>
      <c r="C25" s="47"/>
      <c r="D25" s="47"/>
      <c r="E25" s="47"/>
      <c r="F25" s="47"/>
      <c r="G25" s="47"/>
      <c r="H25" s="47"/>
      <c r="I25" s="47"/>
      <c r="J25" s="47"/>
      <c r="K25" s="47"/>
      <c r="L25" s="47"/>
      <c r="M25" s="47"/>
      <c r="N25" s="47"/>
      <c r="O25" s="47"/>
      <c r="P25" s="46"/>
      <c r="Q25" s="45" t="s">
        <v>231</v>
      </c>
      <c r="R25" s="44"/>
      <c r="S25" s="44"/>
      <c r="T25" s="44"/>
      <c r="U25" s="44"/>
      <c r="V25" s="44"/>
      <c r="W25" s="43">
        <v>0</v>
      </c>
      <c r="X25" s="42">
        <v>12161.6</v>
      </c>
      <c r="Y25" s="41"/>
      <c r="Z25" s="38">
        <v>24199</v>
      </c>
      <c r="AA25" s="40"/>
      <c r="AB25" s="39"/>
      <c r="AC25" s="38">
        <v>12162</v>
      </c>
      <c r="AD25" s="37"/>
      <c r="AE25" s="37"/>
      <c r="AF25" s="37"/>
      <c r="AG25" s="24"/>
      <c r="AH25" s="117">
        <f t="shared" si="0"/>
        <v>0.50258275135336172</v>
      </c>
      <c r="AI25" s="112"/>
      <c r="AJ25" s="115">
        <f t="shared" si="1"/>
        <v>12162</v>
      </c>
      <c r="AK25" s="120">
        <f t="shared" si="2"/>
        <v>0</v>
      </c>
    </row>
    <row r="26" spans="1:37" ht="23.25" hidden="1" customHeight="1">
      <c r="A26" s="36"/>
      <c r="B26" s="47" t="s">
        <v>232</v>
      </c>
      <c r="C26" s="47"/>
      <c r="D26" s="47"/>
      <c r="E26" s="47"/>
      <c r="F26" s="47"/>
      <c r="G26" s="47"/>
      <c r="H26" s="47"/>
      <c r="I26" s="47"/>
      <c r="J26" s="47"/>
      <c r="K26" s="47"/>
      <c r="L26" s="47"/>
      <c r="M26" s="47"/>
      <c r="N26" s="47"/>
      <c r="O26" s="47"/>
      <c r="P26" s="46"/>
      <c r="Q26" s="45" t="s">
        <v>231</v>
      </c>
      <c r="R26" s="44"/>
      <c r="S26" s="44"/>
      <c r="T26" s="44"/>
      <c r="U26" s="44"/>
      <c r="V26" s="44"/>
      <c r="W26" s="43">
        <v>0</v>
      </c>
      <c r="X26" s="42">
        <v>0.8</v>
      </c>
      <c r="Y26" s="41"/>
      <c r="Z26" s="38">
        <v>1</v>
      </c>
      <c r="AA26" s="40"/>
      <c r="AB26" s="39"/>
      <c r="AC26" s="38">
        <v>1</v>
      </c>
      <c r="AD26" s="37"/>
      <c r="AE26" s="37"/>
      <c r="AF26" s="37"/>
      <c r="AG26" s="24"/>
      <c r="AH26" s="117">
        <f t="shared" si="0"/>
        <v>1</v>
      </c>
      <c r="AI26" s="112"/>
      <c r="AJ26" s="115">
        <f t="shared" si="1"/>
        <v>1</v>
      </c>
      <c r="AK26" s="120">
        <f t="shared" si="2"/>
        <v>0</v>
      </c>
    </row>
    <row r="27" spans="1:37" ht="45.75" hidden="1" customHeight="1">
      <c r="A27" s="36"/>
      <c r="B27" s="47" t="s">
        <v>223</v>
      </c>
      <c r="C27" s="47"/>
      <c r="D27" s="47"/>
      <c r="E27" s="47"/>
      <c r="F27" s="47"/>
      <c r="G27" s="47"/>
      <c r="H27" s="47"/>
      <c r="I27" s="47"/>
      <c r="J27" s="47"/>
      <c r="K27" s="47"/>
      <c r="L27" s="47"/>
      <c r="M27" s="47"/>
      <c r="N27" s="47"/>
      <c r="O27" s="47"/>
      <c r="P27" s="46"/>
      <c r="Q27" s="45" t="s">
        <v>230</v>
      </c>
      <c r="R27" s="44"/>
      <c r="S27" s="44"/>
      <c r="T27" s="44"/>
      <c r="U27" s="44"/>
      <c r="V27" s="44"/>
      <c r="W27" s="43">
        <v>0</v>
      </c>
      <c r="X27" s="42">
        <v>0</v>
      </c>
      <c r="Y27" s="41"/>
      <c r="Z27" s="38">
        <v>10660</v>
      </c>
      <c r="AA27" s="40"/>
      <c r="AB27" s="39"/>
      <c r="AC27" s="38">
        <v>0</v>
      </c>
      <c r="AD27" s="37"/>
      <c r="AE27" s="37"/>
      <c r="AF27" s="37"/>
      <c r="AG27" s="24"/>
      <c r="AH27" s="117">
        <f t="shared" si="0"/>
        <v>0</v>
      </c>
      <c r="AI27" s="112"/>
      <c r="AJ27" s="115">
        <f t="shared" si="1"/>
        <v>0</v>
      </c>
      <c r="AK27" s="120" t="e">
        <f t="shared" si="2"/>
        <v>#DIV/0!</v>
      </c>
    </row>
    <row r="28" spans="1:37" ht="34.5" hidden="1" customHeight="1">
      <c r="A28" s="36"/>
      <c r="B28" s="47" t="s">
        <v>229</v>
      </c>
      <c r="C28" s="47"/>
      <c r="D28" s="47"/>
      <c r="E28" s="47"/>
      <c r="F28" s="47"/>
      <c r="G28" s="47"/>
      <c r="H28" s="47"/>
      <c r="I28" s="47"/>
      <c r="J28" s="47"/>
      <c r="K28" s="47"/>
      <c r="L28" s="47"/>
      <c r="M28" s="47"/>
      <c r="N28" s="47"/>
      <c r="O28" s="47"/>
      <c r="P28" s="46"/>
      <c r="Q28" s="45" t="s">
        <v>226</v>
      </c>
      <c r="R28" s="44"/>
      <c r="S28" s="44"/>
      <c r="T28" s="44"/>
      <c r="U28" s="44"/>
      <c r="V28" s="44"/>
      <c r="W28" s="43">
        <v>0</v>
      </c>
      <c r="X28" s="42">
        <v>269.7</v>
      </c>
      <c r="Y28" s="41"/>
      <c r="Z28" s="38">
        <v>757</v>
      </c>
      <c r="AA28" s="40"/>
      <c r="AB28" s="39"/>
      <c r="AC28" s="38">
        <v>270</v>
      </c>
      <c r="AD28" s="37"/>
      <c r="AE28" s="37"/>
      <c r="AF28" s="37"/>
      <c r="AG28" s="24"/>
      <c r="AH28" s="117">
        <f t="shared" si="0"/>
        <v>0.35667107001321002</v>
      </c>
      <c r="AI28" s="112"/>
      <c r="AJ28" s="115">
        <f t="shared" si="1"/>
        <v>270</v>
      </c>
      <c r="AK28" s="120">
        <f t="shared" si="2"/>
        <v>0</v>
      </c>
    </row>
    <row r="29" spans="1:37" ht="45.75" hidden="1" customHeight="1">
      <c r="A29" s="36"/>
      <c r="B29" s="47" t="s">
        <v>228</v>
      </c>
      <c r="C29" s="47"/>
      <c r="D29" s="47"/>
      <c r="E29" s="47"/>
      <c r="F29" s="47"/>
      <c r="G29" s="47"/>
      <c r="H29" s="47"/>
      <c r="I29" s="47"/>
      <c r="J29" s="47"/>
      <c r="K29" s="47"/>
      <c r="L29" s="47"/>
      <c r="M29" s="47"/>
      <c r="N29" s="47"/>
      <c r="O29" s="47"/>
      <c r="P29" s="46"/>
      <c r="Q29" s="45" t="s">
        <v>226</v>
      </c>
      <c r="R29" s="44"/>
      <c r="S29" s="44"/>
      <c r="T29" s="44"/>
      <c r="U29" s="44"/>
      <c r="V29" s="44"/>
      <c r="W29" s="43">
        <v>0</v>
      </c>
      <c r="X29" s="42">
        <v>0</v>
      </c>
      <c r="Y29" s="41"/>
      <c r="Z29" s="38">
        <v>38</v>
      </c>
      <c r="AA29" s="40"/>
      <c r="AB29" s="39"/>
      <c r="AC29" s="38">
        <v>0</v>
      </c>
      <c r="AD29" s="37"/>
      <c r="AE29" s="37"/>
      <c r="AF29" s="37"/>
      <c r="AG29" s="24"/>
      <c r="AH29" s="117">
        <f t="shared" si="0"/>
        <v>0</v>
      </c>
      <c r="AI29" s="112"/>
      <c r="AJ29" s="115">
        <f t="shared" si="1"/>
        <v>0</v>
      </c>
      <c r="AK29" s="120" t="e">
        <f t="shared" si="2"/>
        <v>#DIV/0!</v>
      </c>
    </row>
    <row r="30" spans="1:37" ht="57" hidden="1" customHeight="1">
      <c r="A30" s="36"/>
      <c r="B30" s="47" t="s">
        <v>227</v>
      </c>
      <c r="C30" s="47"/>
      <c r="D30" s="47"/>
      <c r="E30" s="47"/>
      <c r="F30" s="47"/>
      <c r="G30" s="47"/>
      <c r="H30" s="47"/>
      <c r="I30" s="47"/>
      <c r="J30" s="47"/>
      <c r="K30" s="47"/>
      <c r="L30" s="47"/>
      <c r="M30" s="47"/>
      <c r="N30" s="47"/>
      <c r="O30" s="47"/>
      <c r="P30" s="46"/>
      <c r="Q30" s="45" t="s">
        <v>226</v>
      </c>
      <c r="R30" s="44"/>
      <c r="S30" s="44"/>
      <c r="T30" s="44"/>
      <c r="U30" s="44"/>
      <c r="V30" s="44"/>
      <c r="W30" s="43">
        <v>0</v>
      </c>
      <c r="X30" s="42">
        <v>240.3</v>
      </c>
      <c r="Y30" s="41"/>
      <c r="Z30" s="38">
        <v>425</v>
      </c>
      <c r="AA30" s="40"/>
      <c r="AB30" s="39"/>
      <c r="AC30" s="38">
        <v>240</v>
      </c>
      <c r="AD30" s="37"/>
      <c r="AE30" s="37"/>
      <c r="AF30" s="37"/>
      <c r="AG30" s="24"/>
      <c r="AH30" s="117">
        <f t="shared" si="0"/>
        <v>0.56470588235294117</v>
      </c>
      <c r="AI30" s="112"/>
      <c r="AJ30" s="115">
        <f t="shared" si="1"/>
        <v>240</v>
      </c>
      <c r="AK30" s="120">
        <f t="shared" si="2"/>
        <v>0</v>
      </c>
    </row>
    <row r="31" spans="1:37" ht="45.75" hidden="1" customHeight="1">
      <c r="A31" s="36"/>
      <c r="B31" s="47" t="s">
        <v>225</v>
      </c>
      <c r="C31" s="47"/>
      <c r="D31" s="47"/>
      <c r="E31" s="47"/>
      <c r="F31" s="47"/>
      <c r="G31" s="47"/>
      <c r="H31" s="47"/>
      <c r="I31" s="47"/>
      <c r="J31" s="47"/>
      <c r="K31" s="47"/>
      <c r="L31" s="47"/>
      <c r="M31" s="47"/>
      <c r="N31" s="47"/>
      <c r="O31" s="47"/>
      <c r="P31" s="46"/>
      <c r="Q31" s="45" t="s">
        <v>224</v>
      </c>
      <c r="R31" s="44"/>
      <c r="S31" s="44"/>
      <c r="T31" s="44"/>
      <c r="U31" s="44"/>
      <c r="V31" s="44"/>
      <c r="W31" s="43">
        <v>0</v>
      </c>
      <c r="X31" s="42">
        <v>91.4</v>
      </c>
      <c r="Y31" s="41"/>
      <c r="Z31" s="38">
        <v>145</v>
      </c>
      <c r="AA31" s="40"/>
      <c r="AB31" s="39"/>
      <c r="AC31" s="38">
        <v>91</v>
      </c>
      <c r="AD31" s="37"/>
      <c r="AE31" s="37"/>
      <c r="AF31" s="37"/>
      <c r="AG31" s="24"/>
      <c r="AH31" s="117">
        <f t="shared" si="0"/>
        <v>0.62758620689655176</v>
      </c>
      <c r="AI31" s="112"/>
      <c r="AJ31" s="115">
        <f t="shared" si="1"/>
        <v>91</v>
      </c>
      <c r="AK31" s="120">
        <f t="shared" si="2"/>
        <v>0</v>
      </c>
    </row>
    <row r="32" spans="1:37" ht="45.75" hidden="1" customHeight="1">
      <c r="A32" s="36"/>
      <c r="B32" s="47" t="s">
        <v>223</v>
      </c>
      <c r="C32" s="47"/>
      <c r="D32" s="47"/>
      <c r="E32" s="47"/>
      <c r="F32" s="47"/>
      <c r="G32" s="47"/>
      <c r="H32" s="47"/>
      <c r="I32" s="47"/>
      <c r="J32" s="47"/>
      <c r="K32" s="47"/>
      <c r="L32" s="47"/>
      <c r="M32" s="47"/>
      <c r="N32" s="47"/>
      <c r="O32" s="47"/>
      <c r="P32" s="46"/>
      <c r="Q32" s="45" t="s">
        <v>222</v>
      </c>
      <c r="R32" s="44"/>
      <c r="S32" s="44"/>
      <c r="T32" s="44"/>
      <c r="U32" s="44"/>
      <c r="V32" s="44"/>
      <c r="W32" s="43">
        <v>0</v>
      </c>
      <c r="X32" s="42">
        <v>4283.6000000000004</v>
      </c>
      <c r="Y32" s="41"/>
      <c r="Z32" s="38">
        <v>4284</v>
      </c>
      <c r="AA32" s="40"/>
      <c r="AB32" s="39"/>
      <c r="AC32" s="38">
        <v>4284</v>
      </c>
      <c r="AD32" s="37"/>
      <c r="AE32" s="37"/>
      <c r="AF32" s="37"/>
      <c r="AG32" s="24"/>
      <c r="AH32" s="117">
        <f t="shared" si="0"/>
        <v>1</v>
      </c>
      <c r="AI32" s="112"/>
      <c r="AJ32" s="115">
        <f t="shared" si="1"/>
        <v>4284</v>
      </c>
      <c r="AK32" s="120">
        <f t="shared" si="2"/>
        <v>0</v>
      </c>
    </row>
    <row r="33" spans="1:37" ht="15.75" hidden="1" customHeight="1">
      <c r="A33" s="36"/>
      <c r="B33" s="47" t="s">
        <v>221</v>
      </c>
      <c r="C33" s="47"/>
      <c r="D33" s="47"/>
      <c r="E33" s="47"/>
      <c r="F33" s="47"/>
      <c r="G33" s="47"/>
      <c r="H33" s="47"/>
      <c r="I33" s="47"/>
      <c r="J33" s="47"/>
      <c r="K33" s="47"/>
      <c r="L33" s="47"/>
      <c r="M33" s="47"/>
      <c r="N33" s="47"/>
      <c r="O33" s="47"/>
      <c r="P33" s="46"/>
      <c r="Q33" s="45" t="s">
        <v>220</v>
      </c>
      <c r="R33" s="44"/>
      <c r="S33" s="44"/>
      <c r="T33" s="44"/>
      <c r="U33" s="44"/>
      <c r="V33" s="44"/>
      <c r="W33" s="43">
        <v>0</v>
      </c>
      <c r="X33" s="42">
        <v>62144</v>
      </c>
      <c r="Y33" s="41"/>
      <c r="Z33" s="38">
        <v>87606</v>
      </c>
      <c r="AA33" s="40"/>
      <c r="AB33" s="39"/>
      <c r="AC33" s="38">
        <v>62144</v>
      </c>
      <c r="AD33" s="37"/>
      <c r="AE33" s="37"/>
      <c r="AF33" s="37"/>
      <c r="AG33" s="24"/>
      <c r="AH33" s="117">
        <f t="shared" si="0"/>
        <v>0.7093578065429309</v>
      </c>
      <c r="AI33" s="112"/>
      <c r="AJ33" s="115">
        <f t="shared" si="1"/>
        <v>62144</v>
      </c>
      <c r="AK33" s="120">
        <f t="shared" si="2"/>
        <v>0</v>
      </c>
    </row>
    <row r="34" spans="1:37" ht="68.25" hidden="1" customHeight="1">
      <c r="A34" s="36"/>
      <c r="B34" s="47" t="s">
        <v>201</v>
      </c>
      <c r="C34" s="47"/>
      <c r="D34" s="47"/>
      <c r="E34" s="47"/>
      <c r="F34" s="47"/>
      <c r="G34" s="47"/>
      <c r="H34" s="47"/>
      <c r="I34" s="47"/>
      <c r="J34" s="47"/>
      <c r="K34" s="47"/>
      <c r="L34" s="47"/>
      <c r="M34" s="47"/>
      <c r="N34" s="47"/>
      <c r="O34" s="47"/>
      <c r="P34" s="46"/>
      <c r="Q34" s="45" t="s">
        <v>219</v>
      </c>
      <c r="R34" s="44"/>
      <c r="S34" s="44"/>
      <c r="T34" s="44"/>
      <c r="U34" s="44"/>
      <c r="V34" s="44"/>
      <c r="W34" s="43">
        <v>0</v>
      </c>
      <c r="X34" s="42">
        <v>484.7</v>
      </c>
      <c r="Y34" s="41"/>
      <c r="Z34" s="38">
        <v>683</v>
      </c>
      <c r="AA34" s="40"/>
      <c r="AB34" s="39"/>
      <c r="AC34" s="38">
        <v>485</v>
      </c>
      <c r="AD34" s="37"/>
      <c r="AE34" s="37"/>
      <c r="AF34" s="37"/>
      <c r="AG34" s="24"/>
      <c r="AH34" s="117">
        <f t="shared" si="0"/>
        <v>0.71010248901903372</v>
      </c>
      <c r="AI34" s="112"/>
      <c r="AJ34" s="115">
        <f t="shared" si="1"/>
        <v>485</v>
      </c>
      <c r="AK34" s="120">
        <f t="shared" si="2"/>
        <v>0</v>
      </c>
    </row>
    <row r="35" spans="1:37" ht="90.75" hidden="1" customHeight="1">
      <c r="A35" s="36"/>
      <c r="B35" s="47" t="s">
        <v>199</v>
      </c>
      <c r="C35" s="47"/>
      <c r="D35" s="47"/>
      <c r="E35" s="47"/>
      <c r="F35" s="47"/>
      <c r="G35" s="47"/>
      <c r="H35" s="47"/>
      <c r="I35" s="47"/>
      <c r="J35" s="47"/>
      <c r="K35" s="47"/>
      <c r="L35" s="47"/>
      <c r="M35" s="47"/>
      <c r="N35" s="47"/>
      <c r="O35" s="47"/>
      <c r="P35" s="46"/>
      <c r="Q35" s="45" t="s">
        <v>218</v>
      </c>
      <c r="R35" s="44"/>
      <c r="S35" s="44"/>
      <c r="T35" s="44"/>
      <c r="U35" s="44"/>
      <c r="V35" s="44"/>
      <c r="W35" s="43">
        <v>0</v>
      </c>
      <c r="X35" s="42">
        <v>0</v>
      </c>
      <c r="Y35" s="41"/>
      <c r="Z35" s="38">
        <v>146</v>
      </c>
      <c r="AA35" s="40"/>
      <c r="AB35" s="39"/>
      <c r="AC35" s="38">
        <v>0</v>
      </c>
      <c r="AD35" s="37"/>
      <c r="AE35" s="37"/>
      <c r="AF35" s="37"/>
      <c r="AG35" s="24"/>
      <c r="AH35" s="117">
        <f t="shared" si="0"/>
        <v>0</v>
      </c>
      <c r="AI35" s="112"/>
      <c r="AJ35" s="115">
        <f t="shared" si="1"/>
        <v>0</v>
      </c>
      <c r="AK35" s="120" t="e">
        <f t="shared" si="2"/>
        <v>#DIV/0!</v>
      </c>
    </row>
    <row r="36" spans="1:37" ht="45.75" hidden="1" customHeight="1">
      <c r="A36" s="36"/>
      <c r="B36" s="47" t="s">
        <v>197</v>
      </c>
      <c r="C36" s="47"/>
      <c r="D36" s="47"/>
      <c r="E36" s="47"/>
      <c r="F36" s="47"/>
      <c r="G36" s="47"/>
      <c r="H36" s="47"/>
      <c r="I36" s="47"/>
      <c r="J36" s="47"/>
      <c r="K36" s="47"/>
      <c r="L36" s="47"/>
      <c r="M36" s="47"/>
      <c r="N36" s="47"/>
      <c r="O36" s="47"/>
      <c r="P36" s="46"/>
      <c r="Q36" s="45" t="s">
        <v>216</v>
      </c>
      <c r="R36" s="44"/>
      <c r="S36" s="44"/>
      <c r="T36" s="44"/>
      <c r="U36" s="44"/>
      <c r="V36" s="44"/>
      <c r="W36" s="43">
        <v>0</v>
      </c>
      <c r="X36" s="42">
        <v>47450.8</v>
      </c>
      <c r="Y36" s="41"/>
      <c r="Z36" s="38">
        <v>66419</v>
      </c>
      <c r="AA36" s="40"/>
      <c r="AB36" s="39"/>
      <c r="AC36" s="38">
        <v>47451</v>
      </c>
      <c r="AD36" s="37"/>
      <c r="AE36" s="37"/>
      <c r="AF36" s="37"/>
      <c r="AG36" s="24"/>
      <c r="AH36" s="117">
        <f t="shared" si="0"/>
        <v>0.71441906683328571</v>
      </c>
      <c r="AI36" s="112"/>
      <c r="AJ36" s="115">
        <f t="shared" si="1"/>
        <v>47451</v>
      </c>
      <c r="AK36" s="120">
        <f t="shared" si="2"/>
        <v>0</v>
      </c>
    </row>
    <row r="37" spans="1:37" ht="68.25" hidden="1" customHeight="1">
      <c r="A37" s="36"/>
      <c r="B37" s="47" t="s">
        <v>195</v>
      </c>
      <c r="C37" s="47"/>
      <c r="D37" s="47"/>
      <c r="E37" s="47"/>
      <c r="F37" s="47"/>
      <c r="G37" s="47"/>
      <c r="H37" s="47"/>
      <c r="I37" s="47"/>
      <c r="J37" s="47"/>
      <c r="K37" s="47"/>
      <c r="L37" s="47"/>
      <c r="M37" s="47"/>
      <c r="N37" s="47"/>
      <c r="O37" s="47"/>
      <c r="P37" s="46"/>
      <c r="Q37" s="45" t="s">
        <v>216</v>
      </c>
      <c r="R37" s="44"/>
      <c r="S37" s="44"/>
      <c r="T37" s="44"/>
      <c r="U37" s="44"/>
      <c r="V37" s="44"/>
      <c r="W37" s="43">
        <v>0</v>
      </c>
      <c r="X37" s="42">
        <v>13851.1</v>
      </c>
      <c r="Y37" s="41"/>
      <c r="Z37" s="38">
        <v>19913</v>
      </c>
      <c r="AA37" s="40"/>
      <c r="AB37" s="39"/>
      <c r="AC37" s="38">
        <v>13851</v>
      </c>
      <c r="AD37" s="37"/>
      <c r="AE37" s="37"/>
      <c r="AF37" s="37"/>
      <c r="AG37" s="24"/>
      <c r="AH37" s="117">
        <f t="shared" si="0"/>
        <v>0.6955757545322151</v>
      </c>
      <c r="AI37" s="112"/>
      <c r="AJ37" s="115">
        <f t="shared" si="1"/>
        <v>13851</v>
      </c>
      <c r="AK37" s="120">
        <f t="shared" si="2"/>
        <v>0</v>
      </c>
    </row>
    <row r="38" spans="1:37" ht="45.75" hidden="1" customHeight="1">
      <c r="A38" s="36"/>
      <c r="B38" s="47" t="s">
        <v>194</v>
      </c>
      <c r="C38" s="47"/>
      <c r="D38" s="47"/>
      <c r="E38" s="47"/>
      <c r="F38" s="47"/>
      <c r="G38" s="47"/>
      <c r="H38" s="47"/>
      <c r="I38" s="47"/>
      <c r="J38" s="47"/>
      <c r="K38" s="47"/>
      <c r="L38" s="47"/>
      <c r="M38" s="47"/>
      <c r="N38" s="47"/>
      <c r="O38" s="47"/>
      <c r="P38" s="46"/>
      <c r="Q38" s="45" t="s">
        <v>216</v>
      </c>
      <c r="R38" s="44"/>
      <c r="S38" s="44"/>
      <c r="T38" s="44"/>
      <c r="U38" s="44"/>
      <c r="V38" s="44"/>
      <c r="W38" s="43">
        <v>0</v>
      </c>
      <c r="X38" s="42">
        <v>212.9</v>
      </c>
      <c r="Y38" s="41"/>
      <c r="Z38" s="38">
        <v>300</v>
      </c>
      <c r="AA38" s="40"/>
      <c r="AB38" s="39"/>
      <c r="AC38" s="38">
        <v>213</v>
      </c>
      <c r="AD38" s="37"/>
      <c r="AE38" s="37"/>
      <c r="AF38" s="37"/>
      <c r="AG38" s="24"/>
      <c r="AH38" s="117">
        <f t="shared" si="0"/>
        <v>0.71</v>
      </c>
      <c r="AI38" s="112"/>
      <c r="AJ38" s="115">
        <f t="shared" si="1"/>
        <v>213</v>
      </c>
      <c r="AK38" s="120">
        <f t="shared" si="2"/>
        <v>0</v>
      </c>
    </row>
    <row r="39" spans="1:37" ht="57" hidden="1" customHeight="1">
      <c r="A39" s="36"/>
      <c r="B39" s="47" t="s">
        <v>217</v>
      </c>
      <c r="C39" s="47"/>
      <c r="D39" s="47"/>
      <c r="E39" s="47"/>
      <c r="F39" s="47"/>
      <c r="G39" s="47"/>
      <c r="H39" s="47"/>
      <c r="I39" s="47"/>
      <c r="J39" s="47"/>
      <c r="K39" s="47"/>
      <c r="L39" s="47"/>
      <c r="M39" s="47"/>
      <c r="N39" s="47"/>
      <c r="O39" s="47"/>
      <c r="P39" s="46"/>
      <c r="Q39" s="45" t="s">
        <v>216</v>
      </c>
      <c r="R39" s="44"/>
      <c r="S39" s="44"/>
      <c r="T39" s="44"/>
      <c r="U39" s="44"/>
      <c r="V39" s="44"/>
      <c r="W39" s="43">
        <v>0</v>
      </c>
      <c r="X39" s="42">
        <v>144.5</v>
      </c>
      <c r="Y39" s="41"/>
      <c r="Z39" s="38">
        <v>145</v>
      </c>
      <c r="AA39" s="40"/>
      <c r="AB39" s="39"/>
      <c r="AC39" s="38">
        <v>144</v>
      </c>
      <c r="AD39" s="37"/>
      <c r="AE39" s="37"/>
      <c r="AF39" s="37"/>
      <c r="AG39" s="24"/>
      <c r="AH39" s="117">
        <f t="shared" si="0"/>
        <v>0.99310344827586206</v>
      </c>
      <c r="AI39" s="112"/>
      <c r="AJ39" s="115">
        <f t="shared" si="1"/>
        <v>144</v>
      </c>
      <c r="AK39" s="120">
        <f t="shared" si="2"/>
        <v>0</v>
      </c>
    </row>
    <row r="40" spans="1:37" ht="15.75" hidden="1" customHeight="1">
      <c r="A40" s="36"/>
      <c r="B40" s="47" t="s">
        <v>215</v>
      </c>
      <c r="C40" s="47"/>
      <c r="D40" s="47"/>
      <c r="E40" s="47"/>
      <c r="F40" s="47"/>
      <c r="G40" s="47"/>
      <c r="H40" s="47"/>
      <c r="I40" s="47"/>
      <c r="J40" s="47"/>
      <c r="K40" s="47"/>
      <c r="L40" s="47"/>
      <c r="M40" s="47"/>
      <c r="N40" s="47"/>
      <c r="O40" s="47"/>
      <c r="P40" s="46"/>
      <c r="Q40" s="45" t="s">
        <v>214</v>
      </c>
      <c r="R40" s="44"/>
      <c r="S40" s="44"/>
      <c r="T40" s="44"/>
      <c r="U40" s="44"/>
      <c r="V40" s="44"/>
      <c r="W40" s="43">
        <v>0</v>
      </c>
      <c r="X40" s="42">
        <v>201370</v>
      </c>
      <c r="Y40" s="41"/>
      <c r="Z40" s="38">
        <v>285529</v>
      </c>
      <c r="AA40" s="40"/>
      <c r="AB40" s="39"/>
      <c r="AC40" s="38">
        <v>201370</v>
      </c>
      <c r="AD40" s="37"/>
      <c r="AE40" s="37"/>
      <c r="AF40" s="37"/>
      <c r="AG40" s="24"/>
      <c r="AH40" s="117">
        <f t="shared" si="0"/>
        <v>0.70525235615296522</v>
      </c>
      <c r="AI40" s="112"/>
      <c r="AJ40" s="115">
        <f t="shared" si="1"/>
        <v>201370</v>
      </c>
      <c r="AK40" s="120">
        <f t="shared" si="2"/>
        <v>0</v>
      </c>
    </row>
    <row r="41" spans="1:37" ht="23.25" hidden="1" customHeight="1">
      <c r="A41" s="36"/>
      <c r="B41" s="47" t="s">
        <v>213</v>
      </c>
      <c r="C41" s="47"/>
      <c r="D41" s="47"/>
      <c r="E41" s="47"/>
      <c r="F41" s="47"/>
      <c r="G41" s="47"/>
      <c r="H41" s="47"/>
      <c r="I41" s="47"/>
      <c r="J41" s="47"/>
      <c r="K41" s="47"/>
      <c r="L41" s="47"/>
      <c r="M41" s="47"/>
      <c r="N41" s="47"/>
      <c r="O41" s="47"/>
      <c r="P41" s="46"/>
      <c r="Q41" s="45" t="s">
        <v>202</v>
      </c>
      <c r="R41" s="44"/>
      <c r="S41" s="44"/>
      <c r="T41" s="44"/>
      <c r="U41" s="44"/>
      <c r="V41" s="44"/>
      <c r="W41" s="43">
        <v>0</v>
      </c>
      <c r="X41" s="42">
        <v>19971.599999999999</v>
      </c>
      <c r="Y41" s="41"/>
      <c r="Z41" s="38">
        <v>30206</v>
      </c>
      <c r="AA41" s="40"/>
      <c r="AB41" s="39"/>
      <c r="AC41" s="38">
        <v>19972</v>
      </c>
      <c r="AD41" s="37"/>
      <c r="AE41" s="37"/>
      <c r="AF41" s="37"/>
      <c r="AG41" s="24"/>
      <c r="AH41" s="117">
        <f t="shared" si="0"/>
        <v>0.66119314043567501</v>
      </c>
      <c r="AI41" s="112"/>
      <c r="AJ41" s="115">
        <f t="shared" si="1"/>
        <v>19972</v>
      </c>
      <c r="AK41" s="120">
        <f t="shared" si="2"/>
        <v>0</v>
      </c>
    </row>
    <row r="42" spans="1:37" ht="34.5" hidden="1" customHeight="1">
      <c r="A42" s="36"/>
      <c r="B42" s="47" t="s">
        <v>212</v>
      </c>
      <c r="C42" s="47"/>
      <c r="D42" s="47"/>
      <c r="E42" s="47"/>
      <c r="F42" s="47"/>
      <c r="G42" s="47"/>
      <c r="H42" s="47"/>
      <c r="I42" s="47"/>
      <c r="J42" s="47"/>
      <c r="K42" s="47"/>
      <c r="L42" s="47"/>
      <c r="M42" s="47"/>
      <c r="N42" s="47"/>
      <c r="O42" s="47"/>
      <c r="P42" s="46"/>
      <c r="Q42" s="45" t="s">
        <v>202</v>
      </c>
      <c r="R42" s="44"/>
      <c r="S42" s="44"/>
      <c r="T42" s="44"/>
      <c r="U42" s="44"/>
      <c r="V42" s="44"/>
      <c r="W42" s="43">
        <v>0</v>
      </c>
      <c r="X42" s="42">
        <v>488.6</v>
      </c>
      <c r="Y42" s="41"/>
      <c r="Z42" s="38">
        <v>599</v>
      </c>
      <c r="AA42" s="40"/>
      <c r="AB42" s="39"/>
      <c r="AC42" s="38">
        <v>489</v>
      </c>
      <c r="AD42" s="37"/>
      <c r="AE42" s="37"/>
      <c r="AF42" s="37"/>
      <c r="AG42" s="24"/>
      <c r="AH42" s="117">
        <f t="shared" si="0"/>
        <v>0.81636060100166941</v>
      </c>
      <c r="AI42" s="112"/>
      <c r="AJ42" s="115">
        <f t="shared" si="1"/>
        <v>489</v>
      </c>
      <c r="AK42" s="120">
        <f t="shared" si="2"/>
        <v>0</v>
      </c>
    </row>
    <row r="43" spans="1:37" ht="34.5" hidden="1" customHeight="1">
      <c r="A43" s="36"/>
      <c r="B43" s="47" t="s">
        <v>211</v>
      </c>
      <c r="C43" s="47"/>
      <c r="D43" s="47"/>
      <c r="E43" s="47"/>
      <c r="F43" s="47"/>
      <c r="G43" s="47"/>
      <c r="H43" s="47"/>
      <c r="I43" s="47"/>
      <c r="J43" s="47"/>
      <c r="K43" s="47"/>
      <c r="L43" s="47"/>
      <c r="M43" s="47"/>
      <c r="N43" s="47"/>
      <c r="O43" s="47"/>
      <c r="P43" s="46"/>
      <c r="Q43" s="45" t="s">
        <v>202</v>
      </c>
      <c r="R43" s="44"/>
      <c r="S43" s="44"/>
      <c r="T43" s="44"/>
      <c r="U43" s="44"/>
      <c r="V43" s="44"/>
      <c r="W43" s="43">
        <v>0</v>
      </c>
      <c r="X43" s="42">
        <v>5830</v>
      </c>
      <c r="Y43" s="41"/>
      <c r="Z43" s="38">
        <v>8865</v>
      </c>
      <c r="AA43" s="40"/>
      <c r="AB43" s="39"/>
      <c r="AC43" s="38">
        <v>5830</v>
      </c>
      <c r="AD43" s="37"/>
      <c r="AE43" s="37"/>
      <c r="AF43" s="37"/>
      <c r="AG43" s="24"/>
      <c r="AH43" s="117">
        <f t="shared" si="0"/>
        <v>0.6576424139875916</v>
      </c>
      <c r="AI43" s="112"/>
      <c r="AJ43" s="115">
        <f t="shared" si="1"/>
        <v>5830</v>
      </c>
      <c r="AK43" s="120">
        <f t="shared" si="2"/>
        <v>0</v>
      </c>
    </row>
    <row r="44" spans="1:37" ht="34.5" hidden="1" customHeight="1">
      <c r="A44" s="36"/>
      <c r="B44" s="47" t="s">
        <v>210</v>
      </c>
      <c r="C44" s="47"/>
      <c r="D44" s="47"/>
      <c r="E44" s="47"/>
      <c r="F44" s="47"/>
      <c r="G44" s="47"/>
      <c r="H44" s="47"/>
      <c r="I44" s="47"/>
      <c r="J44" s="47"/>
      <c r="K44" s="47"/>
      <c r="L44" s="47"/>
      <c r="M44" s="47"/>
      <c r="N44" s="47"/>
      <c r="O44" s="47"/>
      <c r="P44" s="46"/>
      <c r="Q44" s="45" t="s">
        <v>202</v>
      </c>
      <c r="R44" s="44"/>
      <c r="S44" s="44"/>
      <c r="T44" s="44"/>
      <c r="U44" s="44"/>
      <c r="V44" s="44"/>
      <c r="W44" s="43">
        <v>0</v>
      </c>
      <c r="X44" s="42">
        <v>33</v>
      </c>
      <c r="Y44" s="41"/>
      <c r="Z44" s="38">
        <v>33</v>
      </c>
      <c r="AA44" s="40"/>
      <c r="AB44" s="39"/>
      <c r="AC44" s="38">
        <v>33</v>
      </c>
      <c r="AD44" s="37"/>
      <c r="AE44" s="37"/>
      <c r="AF44" s="37"/>
      <c r="AG44" s="24"/>
      <c r="AH44" s="117">
        <f t="shared" si="0"/>
        <v>1</v>
      </c>
      <c r="AI44" s="112"/>
      <c r="AJ44" s="115">
        <f t="shared" si="1"/>
        <v>33</v>
      </c>
      <c r="AK44" s="120">
        <f t="shared" si="2"/>
        <v>0</v>
      </c>
    </row>
    <row r="45" spans="1:37" ht="23.25" hidden="1" customHeight="1">
      <c r="A45" s="36"/>
      <c r="B45" s="47" t="s">
        <v>209</v>
      </c>
      <c r="C45" s="47"/>
      <c r="D45" s="47"/>
      <c r="E45" s="47"/>
      <c r="F45" s="47"/>
      <c r="G45" s="47"/>
      <c r="H45" s="47"/>
      <c r="I45" s="47"/>
      <c r="J45" s="47"/>
      <c r="K45" s="47"/>
      <c r="L45" s="47"/>
      <c r="M45" s="47"/>
      <c r="N45" s="47"/>
      <c r="O45" s="47"/>
      <c r="P45" s="46"/>
      <c r="Q45" s="45" t="s">
        <v>202</v>
      </c>
      <c r="R45" s="44"/>
      <c r="S45" s="44"/>
      <c r="T45" s="44"/>
      <c r="U45" s="44"/>
      <c r="V45" s="44"/>
      <c r="W45" s="43">
        <v>0</v>
      </c>
      <c r="X45" s="42">
        <v>6684.3</v>
      </c>
      <c r="Y45" s="41"/>
      <c r="Z45" s="38">
        <v>10196</v>
      </c>
      <c r="AA45" s="40"/>
      <c r="AB45" s="39"/>
      <c r="AC45" s="38">
        <v>6684</v>
      </c>
      <c r="AD45" s="37"/>
      <c r="AE45" s="37"/>
      <c r="AF45" s="37"/>
      <c r="AG45" s="24"/>
      <c r="AH45" s="117">
        <f t="shared" si="0"/>
        <v>0.6555511965476658</v>
      </c>
      <c r="AI45" s="112"/>
      <c r="AJ45" s="115">
        <f t="shared" si="1"/>
        <v>6684</v>
      </c>
      <c r="AK45" s="120">
        <f t="shared" si="2"/>
        <v>0</v>
      </c>
    </row>
    <row r="46" spans="1:37" ht="23.25" hidden="1" customHeight="1">
      <c r="A46" s="36"/>
      <c r="B46" s="47" t="s">
        <v>208</v>
      </c>
      <c r="C46" s="47"/>
      <c r="D46" s="47"/>
      <c r="E46" s="47"/>
      <c r="F46" s="47"/>
      <c r="G46" s="47"/>
      <c r="H46" s="47"/>
      <c r="I46" s="47"/>
      <c r="J46" s="47"/>
      <c r="K46" s="47"/>
      <c r="L46" s="47"/>
      <c r="M46" s="47"/>
      <c r="N46" s="47"/>
      <c r="O46" s="47"/>
      <c r="P46" s="46"/>
      <c r="Q46" s="45" t="s">
        <v>202</v>
      </c>
      <c r="R46" s="44"/>
      <c r="S46" s="44"/>
      <c r="T46" s="44"/>
      <c r="U46" s="44"/>
      <c r="V46" s="44"/>
      <c r="W46" s="43">
        <v>0</v>
      </c>
      <c r="X46" s="42">
        <v>27982.6</v>
      </c>
      <c r="Y46" s="41"/>
      <c r="Z46" s="38">
        <v>35784</v>
      </c>
      <c r="AA46" s="40"/>
      <c r="AB46" s="39"/>
      <c r="AC46" s="38">
        <v>27983</v>
      </c>
      <c r="AD46" s="37"/>
      <c r="AE46" s="37"/>
      <c r="AF46" s="37"/>
      <c r="AG46" s="24"/>
      <c r="AH46" s="117">
        <f t="shared" si="0"/>
        <v>0.78199754080035766</v>
      </c>
      <c r="AI46" s="112"/>
      <c r="AJ46" s="115">
        <f t="shared" si="1"/>
        <v>27983</v>
      </c>
      <c r="AK46" s="120">
        <f t="shared" si="2"/>
        <v>0</v>
      </c>
    </row>
    <row r="47" spans="1:37" ht="34.5" hidden="1" customHeight="1">
      <c r="A47" s="36"/>
      <c r="B47" s="47" t="s">
        <v>207</v>
      </c>
      <c r="C47" s="47"/>
      <c r="D47" s="47"/>
      <c r="E47" s="47"/>
      <c r="F47" s="47"/>
      <c r="G47" s="47"/>
      <c r="H47" s="47"/>
      <c r="I47" s="47"/>
      <c r="J47" s="47"/>
      <c r="K47" s="47"/>
      <c r="L47" s="47"/>
      <c r="M47" s="47"/>
      <c r="N47" s="47"/>
      <c r="O47" s="47"/>
      <c r="P47" s="46"/>
      <c r="Q47" s="45" t="s">
        <v>202</v>
      </c>
      <c r="R47" s="44"/>
      <c r="S47" s="44"/>
      <c r="T47" s="44"/>
      <c r="U47" s="44"/>
      <c r="V47" s="44"/>
      <c r="W47" s="43">
        <v>0</v>
      </c>
      <c r="X47" s="42">
        <v>151.5</v>
      </c>
      <c r="Y47" s="41"/>
      <c r="Z47" s="38">
        <v>152</v>
      </c>
      <c r="AA47" s="40"/>
      <c r="AB47" s="39"/>
      <c r="AC47" s="38">
        <v>151</v>
      </c>
      <c r="AD47" s="37"/>
      <c r="AE47" s="37"/>
      <c r="AF47" s="37"/>
      <c r="AG47" s="24"/>
      <c r="AH47" s="117">
        <f t="shared" si="0"/>
        <v>0.99342105263157898</v>
      </c>
      <c r="AI47" s="112"/>
      <c r="AJ47" s="115">
        <f t="shared" si="1"/>
        <v>151</v>
      </c>
      <c r="AK47" s="120">
        <f t="shared" si="2"/>
        <v>0</v>
      </c>
    </row>
    <row r="48" spans="1:37" ht="34.5" hidden="1" customHeight="1">
      <c r="A48" s="36"/>
      <c r="B48" s="47" t="s">
        <v>206</v>
      </c>
      <c r="C48" s="47"/>
      <c r="D48" s="47"/>
      <c r="E48" s="47"/>
      <c r="F48" s="47"/>
      <c r="G48" s="47"/>
      <c r="H48" s="47"/>
      <c r="I48" s="47"/>
      <c r="J48" s="47"/>
      <c r="K48" s="47"/>
      <c r="L48" s="47"/>
      <c r="M48" s="47"/>
      <c r="N48" s="47"/>
      <c r="O48" s="47"/>
      <c r="P48" s="46"/>
      <c r="Q48" s="45" t="s">
        <v>202</v>
      </c>
      <c r="R48" s="44"/>
      <c r="S48" s="44"/>
      <c r="T48" s="44"/>
      <c r="U48" s="44"/>
      <c r="V48" s="44"/>
      <c r="W48" s="43">
        <v>0</v>
      </c>
      <c r="X48" s="42">
        <v>34.1</v>
      </c>
      <c r="Y48" s="41"/>
      <c r="Z48" s="38">
        <v>34</v>
      </c>
      <c r="AA48" s="40"/>
      <c r="AB48" s="39"/>
      <c r="AC48" s="38">
        <v>34</v>
      </c>
      <c r="AD48" s="37"/>
      <c r="AE48" s="37"/>
      <c r="AF48" s="37"/>
      <c r="AG48" s="24"/>
      <c r="AH48" s="117">
        <f t="shared" si="0"/>
        <v>1</v>
      </c>
      <c r="AI48" s="112"/>
      <c r="AJ48" s="115">
        <f t="shared" si="1"/>
        <v>34</v>
      </c>
      <c r="AK48" s="120">
        <f t="shared" si="2"/>
        <v>0</v>
      </c>
    </row>
    <row r="49" spans="1:37" ht="23.25" hidden="1" customHeight="1">
      <c r="A49" s="36"/>
      <c r="B49" s="47" t="s">
        <v>205</v>
      </c>
      <c r="C49" s="47"/>
      <c r="D49" s="47"/>
      <c r="E49" s="47"/>
      <c r="F49" s="47"/>
      <c r="G49" s="47"/>
      <c r="H49" s="47"/>
      <c r="I49" s="47"/>
      <c r="J49" s="47"/>
      <c r="K49" s="47"/>
      <c r="L49" s="47"/>
      <c r="M49" s="47"/>
      <c r="N49" s="47"/>
      <c r="O49" s="47"/>
      <c r="P49" s="46"/>
      <c r="Q49" s="45" t="s">
        <v>202</v>
      </c>
      <c r="R49" s="44"/>
      <c r="S49" s="44"/>
      <c r="T49" s="44"/>
      <c r="U49" s="44"/>
      <c r="V49" s="44"/>
      <c r="W49" s="43">
        <v>0</v>
      </c>
      <c r="X49" s="42">
        <v>311.3</v>
      </c>
      <c r="Y49" s="41"/>
      <c r="Z49" s="38">
        <v>384</v>
      </c>
      <c r="AA49" s="40"/>
      <c r="AB49" s="39"/>
      <c r="AC49" s="38">
        <v>311</v>
      </c>
      <c r="AD49" s="37"/>
      <c r="AE49" s="37"/>
      <c r="AF49" s="37"/>
      <c r="AG49" s="24"/>
      <c r="AH49" s="117">
        <f t="shared" si="0"/>
        <v>0.80989583333333337</v>
      </c>
      <c r="AI49" s="112"/>
      <c r="AJ49" s="115">
        <f t="shared" si="1"/>
        <v>311</v>
      </c>
      <c r="AK49" s="120">
        <f t="shared" si="2"/>
        <v>0</v>
      </c>
    </row>
    <row r="50" spans="1:37" ht="23.25" hidden="1" customHeight="1">
      <c r="A50" s="36"/>
      <c r="B50" s="47" t="s">
        <v>204</v>
      </c>
      <c r="C50" s="47"/>
      <c r="D50" s="47"/>
      <c r="E50" s="47"/>
      <c r="F50" s="47"/>
      <c r="G50" s="47"/>
      <c r="H50" s="47"/>
      <c r="I50" s="47"/>
      <c r="J50" s="47"/>
      <c r="K50" s="47"/>
      <c r="L50" s="47"/>
      <c r="M50" s="47"/>
      <c r="N50" s="47"/>
      <c r="O50" s="47"/>
      <c r="P50" s="46"/>
      <c r="Q50" s="45" t="s">
        <v>202</v>
      </c>
      <c r="R50" s="44"/>
      <c r="S50" s="44"/>
      <c r="T50" s="44"/>
      <c r="U50" s="44"/>
      <c r="V50" s="44"/>
      <c r="W50" s="43">
        <v>0</v>
      </c>
      <c r="X50" s="42">
        <v>138.69999999999999</v>
      </c>
      <c r="Y50" s="41"/>
      <c r="Z50" s="38">
        <v>156</v>
      </c>
      <c r="AA50" s="40"/>
      <c r="AB50" s="39"/>
      <c r="AC50" s="38">
        <v>139</v>
      </c>
      <c r="AD50" s="37"/>
      <c r="AE50" s="37"/>
      <c r="AF50" s="37"/>
      <c r="AG50" s="24"/>
      <c r="AH50" s="117">
        <f t="shared" si="0"/>
        <v>0.89102564102564108</v>
      </c>
      <c r="AI50" s="112"/>
      <c r="AJ50" s="115">
        <f t="shared" si="1"/>
        <v>139</v>
      </c>
      <c r="AK50" s="120">
        <f t="shared" si="2"/>
        <v>0</v>
      </c>
    </row>
    <row r="51" spans="1:37" ht="23.25" hidden="1" customHeight="1">
      <c r="A51" s="36"/>
      <c r="B51" s="47" t="s">
        <v>203</v>
      </c>
      <c r="C51" s="47"/>
      <c r="D51" s="47"/>
      <c r="E51" s="47"/>
      <c r="F51" s="47"/>
      <c r="G51" s="47"/>
      <c r="H51" s="47"/>
      <c r="I51" s="47"/>
      <c r="J51" s="47"/>
      <c r="K51" s="47"/>
      <c r="L51" s="47"/>
      <c r="M51" s="47"/>
      <c r="N51" s="47"/>
      <c r="O51" s="47"/>
      <c r="P51" s="46"/>
      <c r="Q51" s="45" t="s">
        <v>202</v>
      </c>
      <c r="R51" s="44"/>
      <c r="S51" s="44"/>
      <c r="T51" s="44"/>
      <c r="U51" s="44"/>
      <c r="V51" s="44"/>
      <c r="W51" s="43">
        <v>0</v>
      </c>
      <c r="X51" s="42">
        <v>204.3</v>
      </c>
      <c r="Y51" s="41"/>
      <c r="Z51" s="38">
        <v>289</v>
      </c>
      <c r="AA51" s="40"/>
      <c r="AB51" s="39"/>
      <c r="AC51" s="38">
        <v>204</v>
      </c>
      <c r="AD51" s="37"/>
      <c r="AE51" s="37"/>
      <c r="AF51" s="37"/>
      <c r="AG51" s="24"/>
      <c r="AH51" s="117">
        <f t="shared" si="0"/>
        <v>0.70588235294117652</v>
      </c>
      <c r="AI51" s="112"/>
      <c r="AJ51" s="115">
        <f t="shared" si="1"/>
        <v>204</v>
      </c>
      <c r="AK51" s="120">
        <f t="shared" si="2"/>
        <v>0</v>
      </c>
    </row>
    <row r="52" spans="1:37" ht="68.25" hidden="1" customHeight="1">
      <c r="A52" s="36"/>
      <c r="B52" s="47" t="s">
        <v>201</v>
      </c>
      <c r="C52" s="47"/>
      <c r="D52" s="47"/>
      <c r="E52" s="47"/>
      <c r="F52" s="47"/>
      <c r="G52" s="47"/>
      <c r="H52" s="47"/>
      <c r="I52" s="47"/>
      <c r="J52" s="47"/>
      <c r="K52" s="47"/>
      <c r="L52" s="47"/>
      <c r="M52" s="47"/>
      <c r="N52" s="47"/>
      <c r="O52" s="47"/>
      <c r="P52" s="46"/>
      <c r="Q52" s="45" t="s">
        <v>200</v>
      </c>
      <c r="R52" s="44"/>
      <c r="S52" s="44"/>
      <c r="T52" s="44"/>
      <c r="U52" s="44"/>
      <c r="V52" s="44"/>
      <c r="W52" s="43">
        <v>0</v>
      </c>
      <c r="X52" s="42">
        <v>2066.6999999999998</v>
      </c>
      <c r="Y52" s="41"/>
      <c r="Z52" s="38">
        <v>2810</v>
      </c>
      <c r="AA52" s="40"/>
      <c r="AB52" s="39"/>
      <c r="AC52" s="38">
        <v>2067</v>
      </c>
      <c r="AD52" s="37"/>
      <c r="AE52" s="37"/>
      <c r="AF52" s="37"/>
      <c r="AG52" s="24"/>
      <c r="AH52" s="117">
        <f t="shared" si="0"/>
        <v>0.7355871886120996</v>
      </c>
      <c r="AI52" s="112"/>
      <c r="AJ52" s="115">
        <f t="shared" si="1"/>
        <v>2067</v>
      </c>
      <c r="AK52" s="120">
        <f t="shared" si="2"/>
        <v>0</v>
      </c>
    </row>
    <row r="53" spans="1:37" ht="90.75" hidden="1" customHeight="1">
      <c r="A53" s="36"/>
      <c r="B53" s="47" t="s">
        <v>199</v>
      </c>
      <c r="C53" s="47"/>
      <c r="D53" s="47"/>
      <c r="E53" s="47"/>
      <c r="F53" s="47"/>
      <c r="G53" s="47"/>
      <c r="H53" s="47"/>
      <c r="I53" s="47"/>
      <c r="J53" s="47"/>
      <c r="K53" s="47"/>
      <c r="L53" s="47"/>
      <c r="M53" s="47"/>
      <c r="N53" s="47"/>
      <c r="O53" s="47"/>
      <c r="P53" s="46"/>
      <c r="Q53" s="45" t="s">
        <v>198</v>
      </c>
      <c r="R53" s="44"/>
      <c r="S53" s="44"/>
      <c r="T53" s="44"/>
      <c r="U53" s="44"/>
      <c r="V53" s="44"/>
      <c r="W53" s="43">
        <v>0</v>
      </c>
      <c r="X53" s="42">
        <v>169.3</v>
      </c>
      <c r="Y53" s="41"/>
      <c r="Z53" s="38">
        <v>1056</v>
      </c>
      <c r="AA53" s="40"/>
      <c r="AB53" s="39"/>
      <c r="AC53" s="38">
        <v>169</v>
      </c>
      <c r="AD53" s="37"/>
      <c r="AE53" s="37"/>
      <c r="AF53" s="37"/>
      <c r="AG53" s="24"/>
      <c r="AH53" s="117">
        <f t="shared" si="0"/>
        <v>0.16003787878787878</v>
      </c>
      <c r="AI53" s="112"/>
      <c r="AJ53" s="115">
        <f t="shared" si="1"/>
        <v>169</v>
      </c>
      <c r="AK53" s="120">
        <f t="shared" si="2"/>
        <v>0</v>
      </c>
    </row>
    <row r="54" spans="1:37" ht="45.75" hidden="1" customHeight="1">
      <c r="A54" s="36"/>
      <c r="B54" s="47" t="s">
        <v>197</v>
      </c>
      <c r="C54" s="47"/>
      <c r="D54" s="47"/>
      <c r="E54" s="47"/>
      <c r="F54" s="47"/>
      <c r="G54" s="47"/>
      <c r="H54" s="47"/>
      <c r="I54" s="47"/>
      <c r="J54" s="47"/>
      <c r="K54" s="47"/>
      <c r="L54" s="47"/>
      <c r="M54" s="47"/>
      <c r="N54" s="47"/>
      <c r="O54" s="47"/>
      <c r="P54" s="46"/>
      <c r="Q54" s="45" t="s">
        <v>193</v>
      </c>
      <c r="R54" s="44"/>
      <c r="S54" s="44"/>
      <c r="T54" s="44"/>
      <c r="U54" s="44"/>
      <c r="V54" s="44"/>
      <c r="W54" s="43">
        <v>0</v>
      </c>
      <c r="X54" s="42">
        <v>95406.399999999994</v>
      </c>
      <c r="Y54" s="41"/>
      <c r="Z54" s="38">
        <v>132614</v>
      </c>
      <c r="AA54" s="40"/>
      <c r="AB54" s="39"/>
      <c r="AC54" s="38">
        <v>95406</v>
      </c>
      <c r="AD54" s="37"/>
      <c r="AE54" s="37"/>
      <c r="AF54" s="37"/>
      <c r="AG54" s="24"/>
      <c r="AH54" s="117">
        <f t="shared" si="0"/>
        <v>0.71942630491501647</v>
      </c>
      <c r="AI54" s="112"/>
      <c r="AJ54" s="115">
        <f t="shared" si="1"/>
        <v>95406</v>
      </c>
      <c r="AK54" s="120">
        <f t="shared" si="2"/>
        <v>0</v>
      </c>
    </row>
    <row r="55" spans="1:37" ht="57" hidden="1" customHeight="1">
      <c r="A55" s="36"/>
      <c r="B55" s="47" t="s">
        <v>196</v>
      </c>
      <c r="C55" s="47"/>
      <c r="D55" s="47"/>
      <c r="E55" s="47"/>
      <c r="F55" s="47"/>
      <c r="G55" s="47"/>
      <c r="H55" s="47"/>
      <c r="I55" s="47"/>
      <c r="J55" s="47"/>
      <c r="K55" s="47"/>
      <c r="L55" s="47"/>
      <c r="M55" s="47"/>
      <c r="N55" s="47"/>
      <c r="O55" s="47"/>
      <c r="P55" s="46"/>
      <c r="Q55" s="45" t="s">
        <v>193</v>
      </c>
      <c r="R55" s="44"/>
      <c r="S55" s="44"/>
      <c r="T55" s="44"/>
      <c r="U55" s="44"/>
      <c r="V55" s="44"/>
      <c r="W55" s="43">
        <v>0</v>
      </c>
      <c r="X55" s="42">
        <v>5.0999999999999996</v>
      </c>
      <c r="Y55" s="41"/>
      <c r="Z55" s="38">
        <v>22</v>
      </c>
      <c r="AA55" s="40"/>
      <c r="AB55" s="39"/>
      <c r="AC55" s="38">
        <v>5</v>
      </c>
      <c r="AD55" s="37"/>
      <c r="AE55" s="37"/>
      <c r="AF55" s="37"/>
      <c r="AG55" s="24"/>
      <c r="AH55" s="117">
        <f t="shared" si="0"/>
        <v>0.22727272727272727</v>
      </c>
      <c r="AI55" s="112"/>
      <c r="AJ55" s="115">
        <f t="shared" si="1"/>
        <v>5</v>
      </c>
      <c r="AK55" s="120">
        <f t="shared" si="2"/>
        <v>0</v>
      </c>
    </row>
    <row r="56" spans="1:37" ht="68.25" hidden="1" customHeight="1">
      <c r="A56" s="36"/>
      <c r="B56" s="47" t="s">
        <v>195</v>
      </c>
      <c r="C56" s="47"/>
      <c r="D56" s="47"/>
      <c r="E56" s="47"/>
      <c r="F56" s="47"/>
      <c r="G56" s="47"/>
      <c r="H56" s="47"/>
      <c r="I56" s="47"/>
      <c r="J56" s="47"/>
      <c r="K56" s="47"/>
      <c r="L56" s="47"/>
      <c r="M56" s="47"/>
      <c r="N56" s="47"/>
      <c r="O56" s="47"/>
      <c r="P56" s="46"/>
      <c r="Q56" s="45" t="s">
        <v>193</v>
      </c>
      <c r="R56" s="44"/>
      <c r="S56" s="44"/>
      <c r="T56" s="44"/>
      <c r="U56" s="44"/>
      <c r="V56" s="44"/>
      <c r="W56" s="43">
        <v>0</v>
      </c>
      <c r="X56" s="42">
        <v>26637.5</v>
      </c>
      <c r="Y56" s="41"/>
      <c r="Z56" s="38">
        <v>37647</v>
      </c>
      <c r="AA56" s="40"/>
      <c r="AB56" s="39"/>
      <c r="AC56" s="38">
        <v>26638</v>
      </c>
      <c r="AD56" s="37"/>
      <c r="AE56" s="37"/>
      <c r="AF56" s="37"/>
      <c r="AG56" s="24"/>
      <c r="AH56" s="117">
        <f t="shared" si="0"/>
        <v>0.70757298058278217</v>
      </c>
      <c r="AI56" s="112"/>
      <c r="AJ56" s="115">
        <f t="shared" si="1"/>
        <v>26638</v>
      </c>
      <c r="AK56" s="120">
        <f t="shared" si="2"/>
        <v>0</v>
      </c>
    </row>
    <row r="57" spans="1:37" ht="45.75" hidden="1" customHeight="1">
      <c r="A57" s="36"/>
      <c r="B57" s="47" t="s">
        <v>194</v>
      </c>
      <c r="C57" s="47"/>
      <c r="D57" s="47"/>
      <c r="E57" s="47"/>
      <c r="F57" s="47"/>
      <c r="G57" s="47"/>
      <c r="H57" s="47"/>
      <c r="I57" s="47"/>
      <c r="J57" s="47"/>
      <c r="K57" s="47"/>
      <c r="L57" s="47"/>
      <c r="M57" s="47"/>
      <c r="N57" s="47"/>
      <c r="O57" s="47"/>
      <c r="P57" s="46"/>
      <c r="Q57" s="45" t="s">
        <v>193</v>
      </c>
      <c r="R57" s="44"/>
      <c r="S57" s="44"/>
      <c r="T57" s="44"/>
      <c r="U57" s="44"/>
      <c r="V57" s="44"/>
      <c r="W57" s="43">
        <v>0</v>
      </c>
      <c r="X57" s="42">
        <v>4720.7</v>
      </c>
      <c r="Y57" s="41"/>
      <c r="Z57" s="38">
        <v>5903</v>
      </c>
      <c r="AA57" s="40"/>
      <c r="AB57" s="39"/>
      <c r="AC57" s="38">
        <v>4721</v>
      </c>
      <c r="AD57" s="37"/>
      <c r="AE57" s="37"/>
      <c r="AF57" s="37"/>
      <c r="AG57" s="24"/>
      <c r="AH57" s="117">
        <f t="shared" si="0"/>
        <v>0.79976283245807211</v>
      </c>
      <c r="AI57" s="112"/>
      <c r="AJ57" s="115">
        <f t="shared" si="1"/>
        <v>4721</v>
      </c>
      <c r="AK57" s="120">
        <f t="shared" si="2"/>
        <v>0</v>
      </c>
    </row>
    <row r="58" spans="1:37" ht="23.25" hidden="1" customHeight="1">
      <c r="A58" s="36"/>
      <c r="B58" s="47" t="s">
        <v>192</v>
      </c>
      <c r="C58" s="47"/>
      <c r="D58" s="47"/>
      <c r="E58" s="47"/>
      <c r="F58" s="47"/>
      <c r="G58" s="47"/>
      <c r="H58" s="47"/>
      <c r="I58" s="47"/>
      <c r="J58" s="47"/>
      <c r="K58" s="47"/>
      <c r="L58" s="47"/>
      <c r="M58" s="47"/>
      <c r="N58" s="47"/>
      <c r="O58" s="47"/>
      <c r="P58" s="46"/>
      <c r="Q58" s="45" t="s">
        <v>190</v>
      </c>
      <c r="R58" s="44"/>
      <c r="S58" s="44"/>
      <c r="T58" s="44"/>
      <c r="U58" s="44"/>
      <c r="V58" s="44"/>
      <c r="W58" s="43">
        <v>0</v>
      </c>
      <c r="X58" s="42">
        <v>7548.2</v>
      </c>
      <c r="Y58" s="41"/>
      <c r="Z58" s="38">
        <v>14403</v>
      </c>
      <c r="AA58" s="40"/>
      <c r="AB58" s="39"/>
      <c r="AC58" s="38">
        <v>7548</v>
      </c>
      <c r="AD58" s="37"/>
      <c r="AE58" s="37"/>
      <c r="AF58" s="37"/>
      <c r="AG58" s="24"/>
      <c r="AH58" s="117">
        <f t="shared" si="0"/>
        <v>0.52405748802332852</v>
      </c>
      <c r="AI58" s="112"/>
      <c r="AJ58" s="115">
        <f t="shared" si="1"/>
        <v>7548</v>
      </c>
      <c r="AK58" s="120">
        <f t="shared" si="2"/>
        <v>0</v>
      </c>
    </row>
    <row r="59" spans="1:37" ht="34.5" hidden="1" customHeight="1">
      <c r="A59" s="36"/>
      <c r="B59" s="47" t="s">
        <v>191</v>
      </c>
      <c r="C59" s="47"/>
      <c r="D59" s="47"/>
      <c r="E59" s="47"/>
      <c r="F59" s="47"/>
      <c r="G59" s="47"/>
      <c r="H59" s="47"/>
      <c r="I59" s="47"/>
      <c r="J59" s="47"/>
      <c r="K59" s="47"/>
      <c r="L59" s="47"/>
      <c r="M59" s="47"/>
      <c r="N59" s="47"/>
      <c r="O59" s="47"/>
      <c r="P59" s="46"/>
      <c r="Q59" s="45" t="s">
        <v>190</v>
      </c>
      <c r="R59" s="44"/>
      <c r="S59" s="44"/>
      <c r="T59" s="44"/>
      <c r="U59" s="44"/>
      <c r="V59" s="44"/>
      <c r="W59" s="43">
        <v>0</v>
      </c>
      <c r="X59" s="42">
        <v>2986.1</v>
      </c>
      <c r="Y59" s="41"/>
      <c r="Z59" s="38">
        <v>4376</v>
      </c>
      <c r="AA59" s="40"/>
      <c r="AB59" s="39"/>
      <c r="AC59" s="38">
        <v>2986</v>
      </c>
      <c r="AD59" s="37"/>
      <c r="AE59" s="37"/>
      <c r="AF59" s="37"/>
      <c r="AG59" s="24"/>
      <c r="AH59" s="117">
        <f t="shared" si="0"/>
        <v>0.68235831809872027</v>
      </c>
      <c r="AI59" s="112"/>
      <c r="AJ59" s="115">
        <f t="shared" si="1"/>
        <v>2986</v>
      </c>
      <c r="AK59" s="120">
        <f t="shared" si="2"/>
        <v>0</v>
      </c>
    </row>
    <row r="60" spans="1:37" ht="15.75" hidden="1" customHeight="1">
      <c r="A60" s="36"/>
      <c r="B60" s="47" t="s">
        <v>189</v>
      </c>
      <c r="C60" s="47"/>
      <c r="D60" s="47"/>
      <c r="E60" s="47"/>
      <c r="F60" s="47"/>
      <c r="G60" s="47"/>
      <c r="H60" s="47"/>
      <c r="I60" s="47"/>
      <c r="J60" s="47"/>
      <c r="K60" s="47"/>
      <c r="L60" s="47"/>
      <c r="M60" s="47"/>
      <c r="N60" s="47"/>
      <c r="O60" s="47"/>
      <c r="P60" s="46"/>
      <c r="Q60" s="45" t="s">
        <v>188</v>
      </c>
      <c r="R60" s="44"/>
      <c r="S60" s="44"/>
      <c r="T60" s="44"/>
      <c r="U60" s="44"/>
      <c r="V60" s="44"/>
      <c r="W60" s="43">
        <v>0</v>
      </c>
      <c r="X60" s="42">
        <v>19232.8</v>
      </c>
      <c r="Y60" s="41"/>
      <c r="Z60" s="38">
        <v>26708</v>
      </c>
      <c r="AA60" s="40"/>
      <c r="AB60" s="39"/>
      <c r="AC60" s="38">
        <v>19233</v>
      </c>
      <c r="AD60" s="37"/>
      <c r="AE60" s="37"/>
      <c r="AF60" s="37"/>
      <c r="AG60" s="24"/>
      <c r="AH60" s="117">
        <f t="shared" si="0"/>
        <v>0.72012131196645202</v>
      </c>
      <c r="AI60" s="112"/>
      <c r="AJ60" s="115">
        <f t="shared" si="1"/>
        <v>19233</v>
      </c>
      <c r="AK60" s="120">
        <f t="shared" si="2"/>
        <v>0</v>
      </c>
    </row>
    <row r="61" spans="1:37" ht="45.75" hidden="1" customHeight="1">
      <c r="A61" s="36"/>
      <c r="B61" s="47" t="s">
        <v>187</v>
      </c>
      <c r="C61" s="47"/>
      <c r="D61" s="47"/>
      <c r="E61" s="47"/>
      <c r="F61" s="47"/>
      <c r="G61" s="47"/>
      <c r="H61" s="47"/>
      <c r="I61" s="47"/>
      <c r="J61" s="47"/>
      <c r="K61" s="47"/>
      <c r="L61" s="47"/>
      <c r="M61" s="47"/>
      <c r="N61" s="47"/>
      <c r="O61" s="47"/>
      <c r="P61" s="46"/>
      <c r="Q61" s="45" t="s">
        <v>186</v>
      </c>
      <c r="R61" s="44"/>
      <c r="S61" s="44"/>
      <c r="T61" s="44"/>
      <c r="U61" s="44"/>
      <c r="V61" s="44"/>
      <c r="W61" s="43">
        <v>0</v>
      </c>
      <c r="X61" s="42">
        <v>11816.7</v>
      </c>
      <c r="Y61" s="41"/>
      <c r="Z61" s="38">
        <v>14396</v>
      </c>
      <c r="AA61" s="40"/>
      <c r="AB61" s="39"/>
      <c r="AC61" s="38">
        <v>11817</v>
      </c>
      <c r="AD61" s="37"/>
      <c r="AE61" s="37"/>
      <c r="AF61" s="37"/>
      <c r="AG61" s="24"/>
      <c r="AH61" s="117">
        <f t="shared" si="0"/>
        <v>0.82085301472631289</v>
      </c>
      <c r="AI61" s="112"/>
      <c r="AJ61" s="115">
        <f t="shared" si="1"/>
        <v>11817</v>
      </c>
      <c r="AK61" s="120">
        <f t="shared" si="2"/>
        <v>0</v>
      </c>
    </row>
    <row r="62" spans="1:37" ht="90.75" hidden="1" customHeight="1">
      <c r="A62" s="36"/>
      <c r="B62" s="47" t="s">
        <v>185</v>
      </c>
      <c r="C62" s="47"/>
      <c r="D62" s="47"/>
      <c r="E62" s="47"/>
      <c r="F62" s="47"/>
      <c r="G62" s="47"/>
      <c r="H62" s="47"/>
      <c r="I62" s="47"/>
      <c r="J62" s="47"/>
      <c r="K62" s="47"/>
      <c r="L62" s="47"/>
      <c r="M62" s="47"/>
      <c r="N62" s="47"/>
      <c r="O62" s="47"/>
      <c r="P62" s="46"/>
      <c r="Q62" s="45" t="s">
        <v>184</v>
      </c>
      <c r="R62" s="44"/>
      <c r="S62" s="44"/>
      <c r="T62" s="44"/>
      <c r="U62" s="44"/>
      <c r="V62" s="44"/>
      <c r="W62" s="43">
        <v>0</v>
      </c>
      <c r="X62" s="42">
        <v>7416.1</v>
      </c>
      <c r="Y62" s="41"/>
      <c r="Z62" s="38">
        <v>12312</v>
      </c>
      <c r="AA62" s="40"/>
      <c r="AB62" s="39"/>
      <c r="AC62" s="38">
        <v>7416</v>
      </c>
      <c r="AD62" s="37"/>
      <c r="AE62" s="37"/>
      <c r="AF62" s="37"/>
      <c r="AG62" s="24"/>
      <c r="AH62" s="117">
        <f t="shared" si="0"/>
        <v>0.60233918128654973</v>
      </c>
      <c r="AI62" s="112"/>
      <c r="AJ62" s="115">
        <f t="shared" si="1"/>
        <v>7416</v>
      </c>
      <c r="AK62" s="120">
        <f t="shared" si="2"/>
        <v>0</v>
      </c>
    </row>
    <row r="63" spans="1:37" ht="15.75" hidden="1" customHeight="1">
      <c r="A63" s="36"/>
      <c r="B63" s="47" t="s">
        <v>183</v>
      </c>
      <c r="C63" s="47"/>
      <c r="D63" s="47"/>
      <c r="E63" s="47"/>
      <c r="F63" s="47"/>
      <c r="G63" s="47"/>
      <c r="H63" s="47"/>
      <c r="I63" s="47"/>
      <c r="J63" s="47"/>
      <c r="K63" s="47"/>
      <c r="L63" s="47"/>
      <c r="M63" s="47"/>
      <c r="N63" s="47"/>
      <c r="O63" s="47"/>
      <c r="P63" s="46"/>
      <c r="Q63" s="45" t="s">
        <v>182</v>
      </c>
      <c r="R63" s="44"/>
      <c r="S63" s="44"/>
      <c r="T63" s="44"/>
      <c r="U63" s="44"/>
      <c r="V63" s="44"/>
      <c r="W63" s="43">
        <v>0</v>
      </c>
      <c r="X63" s="42">
        <v>1729.3</v>
      </c>
      <c r="Y63" s="41"/>
      <c r="Z63" s="38">
        <v>2369</v>
      </c>
      <c r="AA63" s="40"/>
      <c r="AB63" s="39"/>
      <c r="AC63" s="38">
        <v>1729</v>
      </c>
      <c r="AD63" s="37"/>
      <c r="AE63" s="37"/>
      <c r="AF63" s="37"/>
      <c r="AG63" s="24"/>
      <c r="AH63" s="117">
        <f t="shared" si="0"/>
        <v>0.7298438159560996</v>
      </c>
      <c r="AI63" s="112"/>
      <c r="AJ63" s="115">
        <f t="shared" si="1"/>
        <v>1729</v>
      </c>
      <c r="AK63" s="120">
        <f t="shared" si="2"/>
        <v>0</v>
      </c>
    </row>
    <row r="64" spans="1:37" ht="23.25" hidden="1" customHeight="1">
      <c r="A64" s="36"/>
      <c r="B64" s="47" t="s">
        <v>181</v>
      </c>
      <c r="C64" s="47"/>
      <c r="D64" s="47"/>
      <c r="E64" s="47"/>
      <c r="F64" s="47"/>
      <c r="G64" s="47"/>
      <c r="H64" s="47"/>
      <c r="I64" s="47"/>
      <c r="J64" s="47"/>
      <c r="K64" s="47"/>
      <c r="L64" s="47"/>
      <c r="M64" s="47"/>
      <c r="N64" s="47"/>
      <c r="O64" s="47"/>
      <c r="P64" s="46"/>
      <c r="Q64" s="45" t="s">
        <v>175</v>
      </c>
      <c r="R64" s="44"/>
      <c r="S64" s="44"/>
      <c r="T64" s="44"/>
      <c r="U64" s="44"/>
      <c r="V64" s="44"/>
      <c r="W64" s="43">
        <v>0</v>
      </c>
      <c r="X64" s="42">
        <v>379.7</v>
      </c>
      <c r="Y64" s="41"/>
      <c r="Z64" s="38">
        <v>576</v>
      </c>
      <c r="AA64" s="40"/>
      <c r="AB64" s="39"/>
      <c r="AC64" s="38">
        <v>380</v>
      </c>
      <c r="AD64" s="37"/>
      <c r="AE64" s="37"/>
      <c r="AF64" s="37"/>
      <c r="AG64" s="24"/>
      <c r="AH64" s="117">
        <f t="shared" si="0"/>
        <v>0.65972222222222221</v>
      </c>
      <c r="AI64" s="112"/>
      <c r="AJ64" s="115">
        <f t="shared" si="1"/>
        <v>380</v>
      </c>
      <c r="AK64" s="120">
        <f t="shared" si="2"/>
        <v>0</v>
      </c>
    </row>
    <row r="65" spans="1:37" ht="23.25" hidden="1" customHeight="1">
      <c r="A65" s="36"/>
      <c r="B65" s="47" t="s">
        <v>180</v>
      </c>
      <c r="C65" s="47"/>
      <c r="D65" s="47"/>
      <c r="E65" s="47"/>
      <c r="F65" s="47"/>
      <c r="G65" s="47"/>
      <c r="H65" s="47"/>
      <c r="I65" s="47"/>
      <c r="J65" s="47"/>
      <c r="K65" s="47"/>
      <c r="L65" s="47"/>
      <c r="M65" s="47"/>
      <c r="N65" s="47"/>
      <c r="O65" s="47"/>
      <c r="P65" s="46"/>
      <c r="Q65" s="45" t="s">
        <v>175</v>
      </c>
      <c r="R65" s="44"/>
      <c r="S65" s="44"/>
      <c r="T65" s="44"/>
      <c r="U65" s="44"/>
      <c r="V65" s="44"/>
      <c r="W65" s="43">
        <v>0</v>
      </c>
      <c r="X65" s="42">
        <v>56.4</v>
      </c>
      <c r="Y65" s="41"/>
      <c r="Z65" s="38">
        <v>56</v>
      </c>
      <c r="AA65" s="40"/>
      <c r="AB65" s="39"/>
      <c r="AC65" s="38">
        <v>56</v>
      </c>
      <c r="AD65" s="37"/>
      <c r="AE65" s="37"/>
      <c r="AF65" s="37"/>
      <c r="AG65" s="24"/>
      <c r="AH65" s="117">
        <f t="shared" si="0"/>
        <v>1</v>
      </c>
      <c r="AI65" s="112"/>
      <c r="AJ65" s="115">
        <f t="shared" si="1"/>
        <v>56</v>
      </c>
      <c r="AK65" s="120">
        <f t="shared" si="2"/>
        <v>0</v>
      </c>
    </row>
    <row r="66" spans="1:37" ht="34.5" hidden="1" customHeight="1">
      <c r="A66" s="36"/>
      <c r="B66" s="47" t="s">
        <v>179</v>
      </c>
      <c r="C66" s="47"/>
      <c r="D66" s="47"/>
      <c r="E66" s="47"/>
      <c r="F66" s="47"/>
      <c r="G66" s="47"/>
      <c r="H66" s="47"/>
      <c r="I66" s="47"/>
      <c r="J66" s="47"/>
      <c r="K66" s="47"/>
      <c r="L66" s="47"/>
      <c r="M66" s="47"/>
      <c r="N66" s="47"/>
      <c r="O66" s="47"/>
      <c r="P66" s="46"/>
      <c r="Q66" s="45" t="s">
        <v>175</v>
      </c>
      <c r="R66" s="44"/>
      <c r="S66" s="44"/>
      <c r="T66" s="44"/>
      <c r="U66" s="44"/>
      <c r="V66" s="44"/>
      <c r="W66" s="43">
        <v>0</v>
      </c>
      <c r="X66" s="42">
        <v>116.7</v>
      </c>
      <c r="Y66" s="41"/>
      <c r="Z66" s="38">
        <v>174</v>
      </c>
      <c r="AA66" s="40"/>
      <c r="AB66" s="39"/>
      <c r="AC66" s="38">
        <v>117</v>
      </c>
      <c r="AD66" s="37"/>
      <c r="AE66" s="37"/>
      <c r="AF66" s="37"/>
      <c r="AG66" s="24"/>
      <c r="AH66" s="117">
        <f t="shared" si="0"/>
        <v>0.67241379310344829</v>
      </c>
      <c r="AI66" s="112"/>
      <c r="AJ66" s="115">
        <f t="shared" si="1"/>
        <v>117</v>
      </c>
      <c r="AK66" s="120">
        <f t="shared" si="2"/>
        <v>0</v>
      </c>
    </row>
    <row r="67" spans="1:37" ht="23.25" hidden="1" customHeight="1">
      <c r="A67" s="36"/>
      <c r="B67" s="47" t="s">
        <v>178</v>
      </c>
      <c r="C67" s="47"/>
      <c r="D67" s="47"/>
      <c r="E67" s="47"/>
      <c r="F67" s="47"/>
      <c r="G67" s="47"/>
      <c r="H67" s="47"/>
      <c r="I67" s="47"/>
      <c r="J67" s="47"/>
      <c r="K67" s="47"/>
      <c r="L67" s="47"/>
      <c r="M67" s="47"/>
      <c r="N67" s="47"/>
      <c r="O67" s="47"/>
      <c r="P67" s="46"/>
      <c r="Q67" s="45" t="s">
        <v>175</v>
      </c>
      <c r="R67" s="44"/>
      <c r="S67" s="44"/>
      <c r="T67" s="44"/>
      <c r="U67" s="44"/>
      <c r="V67" s="44"/>
      <c r="W67" s="43">
        <v>0</v>
      </c>
      <c r="X67" s="42">
        <v>285.39999999999998</v>
      </c>
      <c r="Y67" s="41"/>
      <c r="Z67" s="38">
        <v>316</v>
      </c>
      <c r="AA67" s="40"/>
      <c r="AB67" s="39"/>
      <c r="AC67" s="38">
        <v>285</v>
      </c>
      <c r="AD67" s="37"/>
      <c r="AE67" s="37"/>
      <c r="AF67" s="37"/>
      <c r="AG67" s="24"/>
      <c r="AH67" s="117">
        <f t="shared" si="0"/>
        <v>0.90189873417721522</v>
      </c>
      <c r="AI67" s="112">
        <v>13.6</v>
      </c>
      <c r="AJ67" s="115">
        <f t="shared" si="1"/>
        <v>271.39999999999998</v>
      </c>
      <c r="AK67" s="120">
        <f t="shared" si="2"/>
        <v>4.7719298245614036E-2</v>
      </c>
    </row>
    <row r="68" spans="1:37" ht="23.25" hidden="1" customHeight="1">
      <c r="A68" s="36"/>
      <c r="B68" s="47" t="s">
        <v>177</v>
      </c>
      <c r="C68" s="47"/>
      <c r="D68" s="47"/>
      <c r="E68" s="47"/>
      <c r="F68" s="47"/>
      <c r="G68" s="47"/>
      <c r="H68" s="47"/>
      <c r="I68" s="47"/>
      <c r="J68" s="47"/>
      <c r="K68" s="47"/>
      <c r="L68" s="47"/>
      <c r="M68" s="47"/>
      <c r="N68" s="47"/>
      <c r="O68" s="47"/>
      <c r="P68" s="46"/>
      <c r="Q68" s="45" t="s">
        <v>175</v>
      </c>
      <c r="R68" s="44"/>
      <c r="S68" s="44"/>
      <c r="T68" s="44"/>
      <c r="U68" s="44"/>
      <c r="V68" s="44"/>
      <c r="W68" s="43">
        <v>0</v>
      </c>
      <c r="X68" s="42">
        <v>891.1</v>
      </c>
      <c r="Y68" s="41"/>
      <c r="Z68" s="38">
        <v>1241</v>
      </c>
      <c r="AA68" s="40"/>
      <c r="AB68" s="39"/>
      <c r="AC68" s="38">
        <v>891</v>
      </c>
      <c r="AD68" s="37"/>
      <c r="AE68" s="37"/>
      <c r="AF68" s="37"/>
      <c r="AG68" s="24"/>
      <c r="AH68" s="117">
        <f t="shared" si="0"/>
        <v>0.71796937953263495</v>
      </c>
      <c r="AI68" s="112"/>
      <c r="AJ68" s="115">
        <f t="shared" si="1"/>
        <v>891</v>
      </c>
      <c r="AK68" s="120">
        <f t="shared" si="2"/>
        <v>0</v>
      </c>
    </row>
    <row r="69" spans="1:37" ht="23.25" hidden="1" customHeight="1">
      <c r="A69" s="36"/>
      <c r="B69" s="47" t="s">
        <v>176</v>
      </c>
      <c r="C69" s="47"/>
      <c r="D69" s="47"/>
      <c r="E69" s="47"/>
      <c r="F69" s="47"/>
      <c r="G69" s="47"/>
      <c r="H69" s="47"/>
      <c r="I69" s="47"/>
      <c r="J69" s="47"/>
      <c r="K69" s="47"/>
      <c r="L69" s="47"/>
      <c r="M69" s="47"/>
      <c r="N69" s="47"/>
      <c r="O69" s="47"/>
      <c r="P69" s="46"/>
      <c r="Q69" s="45" t="s">
        <v>175</v>
      </c>
      <c r="R69" s="44"/>
      <c r="S69" s="44"/>
      <c r="T69" s="44"/>
      <c r="U69" s="44"/>
      <c r="V69" s="44"/>
      <c r="W69" s="43">
        <v>0</v>
      </c>
      <c r="X69" s="42">
        <v>0</v>
      </c>
      <c r="Y69" s="41"/>
      <c r="Z69" s="38">
        <v>6</v>
      </c>
      <c r="AA69" s="40"/>
      <c r="AB69" s="39"/>
      <c r="AC69" s="38">
        <v>0</v>
      </c>
      <c r="AD69" s="37"/>
      <c r="AE69" s="37"/>
      <c r="AF69" s="37"/>
      <c r="AG69" s="24"/>
      <c r="AH69" s="117">
        <f t="shared" si="0"/>
        <v>0</v>
      </c>
      <c r="AI69" s="112"/>
      <c r="AJ69" s="115">
        <f t="shared" si="1"/>
        <v>0</v>
      </c>
      <c r="AK69" s="120" t="e">
        <f t="shared" si="2"/>
        <v>#DIV/0!</v>
      </c>
    </row>
    <row r="70" spans="1:37" ht="34.5" hidden="1" customHeight="1">
      <c r="A70" s="36"/>
      <c r="B70" s="47" t="s">
        <v>174</v>
      </c>
      <c r="C70" s="47"/>
      <c r="D70" s="47"/>
      <c r="E70" s="47"/>
      <c r="F70" s="47"/>
      <c r="G70" s="47"/>
      <c r="H70" s="47"/>
      <c r="I70" s="47"/>
      <c r="J70" s="47"/>
      <c r="K70" s="47"/>
      <c r="L70" s="47"/>
      <c r="M70" s="47"/>
      <c r="N70" s="47"/>
      <c r="O70" s="47"/>
      <c r="P70" s="46"/>
      <c r="Q70" s="45" t="s">
        <v>173</v>
      </c>
      <c r="R70" s="44"/>
      <c r="S70" s="44"/>
      <c r="T70" s="44"/>
      <c r="U70" s="44"/>
      <c r="V70" s="44"/>
      <c r="W70" s="43">
        <v>0</v>
      </c>
      <c r="X70" s="42">
        <v>1323.3</v>
      </c>
      <c r="Y70" s="41"/>
      <c r="Z70" s="38">
        <v>7508</v>
      </c>
      <c r="AA70" s="40"/>
      <c r="AB70" s="39"/>
      <c r="AC70" s="38">
        <v>1323</v>
      </c>
      <c r="AD70" s="37"/>
      <c r="AE70" s="37"/>
      <c r="AF70" s="37"/>
      <c r="AG70" s="24"/>
      <c r="AH70" s="117">
        <f t="shared" si="0"/>
        <v>0.17621204049014386</v>
      </c>
      <c r="AI70" s="112">
        <v>2</v>
      </c>
      <c r="AJ70" s="115">
        <f t="shared" si="1"/>
        <v>1321</v>
      </c>
      <c r="AK70" s="120">
        <f t="shared" si="2"/>
        <v>1.5117157974300832E-3</v>
      </c>
    </row>
    <row r="71" spans="1:37" ht="68.25" hidden="1" customHeight="1">
      <c r="A71" s="36"/>
      <c r="B71" s="47" t="s">
        <v>172</v>
      </c>
      <c r="C71" s="47"/>
      <c r="D71" s="47"/>
      <c r="E71" s="47"/>
      <c r="F71" s="47"/>
      <c r="G71" s="47"/>
      <c r="H71" s="47"/>
      <c r="I71" s="47"/>
      <c r="J71" s="47"/>
      <c r="K71" s="47"/>
      <c r="L71" s="47"/>
      <c r="M71" s="47"/>
      <c r="N71" s="47"/>
      <c r="O71" s="47"/>
      <c r="P71" s="46"/>
      <c r="Q71" s="45" t="s">
        <v>171</v>
      </c>
      <c r="R71" s="44"/>
      <c r="S71" s="44"/>
      <c r="T71" s="44"/>
      <c r="U71" s="44"/>
      <c r="V71" s="44"/>
      <c r="W71" s="43">
        <v>0</v>
      </c>
      <c r="X71" s="42">
        <v>1322</v>
      </c>
      <c r="Y71" s="41"/>
      <c r="Z71" s="38">
        <v>7500</v>
      </c>
      <c r="AA71" s="40"/>
      <c r="AB71" s="39"/>
      <c r="AC71" s="38">
        <v>1322</v>
      </c>
      <c r="AD71" s="37"/>
      <c r="AE71" s="37"/>
      <c r="AF71" s="37"/>
      <c r="AG71" s="24"/>
      <c r="AH71" s="117">
        <f t="shared" ref="AH71:AH134" si="3">AC71/Z71*100%</f>
        <v>0.17626666666666665</v>
      </c>
      <c r="AI71" s="112"/>
      <c r="AJ71" s="115">
        <f t="shared" ref="AJ71:AJ134" si="4">AC71-AI71</f>
        <v>1322</v>
      </c>
      <c r="AK71" s="120">
        <f t="shared" ref="AK71:AK134" si="5">AI71/AC71*100%</f>
        <v>0</v>
      </c>
    </row>
    <row r="72" spans="1:37" ht="45.75" hidden="1" customHeight="1">
      <c r="A72" s="36"/>
      <c r="B72" s="47" t="s">
        <v>170</v>
      </c>
      <c r="C72" s="47"/>
      <c r="D72" s="47"/>
      <c r="E72" s="47"/>
      <c r="F72" s="47"/>
      <c r="G72" s="47"/>
      <c r="H72" s="47"/>
      <c r="I72" s="47"/>
      <c r="J72" s="47"/>
      <c r="K72" s="47"/>
      <c r="L72" s="47"/>
      <c r="M72" s="47"/>
      <c r="N72" s="47"/>
      <c r="O72" s="47"/>
      <c r="P72" s="46"/>
      <c r="Q72" s="45" t="s">
        <v>169</v>
      </c>
      <c r="R72" s="44"/>
      <c r="S72" s="44"/>
      <c r="T72" s="44"/>
      <c r="U72" s="44"/>
      <c r="V72" s="44"/>
      <c r="W72" s="43">
        <v>0</v>
      </c>
      <c r="X72" s="42">
        <v>1.3</v>
      </c>
      <c r="Y72" s="41"/>
      <c r="Z72" s="38">
        <v>8</v>
      </c>
      <c r="AA72" s="40"/>
      <c r="AB72" s="39"/>
      <c r="AC72" s="38">
        <v>1</v>
      </c>
      <c r="AD72" s="37"/>
      <c r="AE72" s="37"/>
      <c r="AF72" s="37"/>
      <c r="AG72" s="24"/>
      <c r="AH72" s="117">
        <f t="shared" si="3"/>
        <v>0.125</v>
      </c>
      <c r="AI72" s="112"/>
      <c r="AJ72" s="115">
        <f t="shared" si="4"/>
        <v>1</v>
      </c>
      <c r="AK72" s="120">
        <f t="shared" si="5"/>
        <v>0</v>
      </c>
    </row>
    <row r="73" spans="1:37" ht="23.25" customHeight="1">
      <c r="A73" s="36"/>
      <c r="B73" s="55" t="s">
        <v>168</v>
      </c>
      <c r="C73" s="55"/>
      <c r="D73" s="55"/>
      <c r="E73" s="55"/>
      <c r="F73" s="55"/>
      <c r="G73" s="55"/>
      <c r="H73" s="55"/>
      <c r="I73" s="55"/>
      <c r="J73" s="55"/>
      <c r="K73" s="55"/>
      <c r="L73" s="55"/>
      <c r="M73" s="55"/>
      <c r="N73" s="55"/>
      <c r="O73" s="55"/>
      <c r="P73" s="54"/>
      <c r="Q73" s="53" t="s">
        <v>167</v>
      </c>
      <c r="R73" s="52"/>
      <c r="S73" s="52"/>
      <c r="T73" s="52"/>
      <c r="U73" s="52"/>
      <c r="V73" s="52"/>
      <c r="W73" s="43">
        <v>0</v>
      </c>
      <c r="X73" s="42">
        <v>152.9</v>
      </c>
      <c r="Y73" s="41"/>
      <c r="Z73" s="49">
        <v>280</v>
      </c>
      <c r="AA73" s="51"/>
      <c r="AB73" s="50"/>
      <c r="AC73" s="49">
        <v>153</v>
      </c>
      <c r="AD73" s="48"/>
      <c r="AE73" s="48"/>
      <c r="AF73" s="48"/>
      <c r="AG73" s="24"/>
      <c r="AH73" s="117">
        <f t="shared" si="3"/>
        <v>0.54642857142857137</v>
      </c>
      <c r="AI73" s="112">
        <v>21.7</v>
      </c>
      <c r="AJ73" s="115">
        <f t="shared" si="4"/>
        <v>131.30000000000001</v>
      </c>
      <c r="AK73" s="120">
        <f t="shared" si="5"/>
        <v>0.14183006535947712</v>
      </c>
    </row>
    <row r="74" spans="1:37" ht="45.75" hidden="1" customHeight="1">
      <c r="A74" s="36"/>
      <c r="B74" s="47" t="s">
        <v>162</v>
      </c>
      <c r="C74" s="47"/>
      <c r="D74" s="47"/>
      <c r="E74" s="47"/>
      <c r="F74" s="47"/>
      <c r="G74" s="47"/>
      <c r="H74" s="47"/>
      <c r="I74" s="47"/>
      <c r="J74" s="47"/>
      <c r="K74" s="47"/>
      <c r="L74" s="47"/>
      <c r="M74" s="47"/>
      <c r="N74" s="47"/>
      <c r="O74" s="47"/>
      <c r="P74" s="46"/>
      <c r="Q74" s="45" t="s">
        <v>166</v>
      </c>
      <c r="R74" s="44"/>
      <c r="S74" s="44"/>
      <c r="T74" s="44"/>
      <c r="U74" s="44"/>
      <c r="V74" s="44"/>
      <c r="W74" s="43">
        <v>0</v>
      </c>
      <c r="X74" s="42">
        <v>122.7</v>
      </c>
      <c r="Y74" s="41"/>
      <c r="Z74" s="38">
        <v>123</v>
      </c>
      <c r="AA74" s="40"/>
      <c r="AB74" s="39"/>
      <c r="AC74" s="38">
        <v>123</v>
      </c>
      <c r="AD74" s="37"/>
      <c r="AE74" s="37"/>
      <c r="AF74" s="37"/>
      <c r="AG74" s="24"/>
      <c r="AH74" s="117">
        <f t="shared" si="3"/>
        <v>1</v>
      </c>
      <c r="AI74" s="112">
        <v>0</v>
      </c>
      <c r="AJ74" s="115">
        <f t="shared" si="4"/>
        <v>123</v>
      </c>
      <c r="AK74" s="120">
        <f t="shared" si="5"/>
        <v>0</v>
      </c>
    </row>
    <row r="75" spans="1:37" ht="23.25" hidden="1" customHeight="1">
      <c r="A75" s="36"/>
      <c r="B75" s="47" t="s">
        <v>161</v>
      </c>
      <c r="C75" s="47"/>
      <c r="D75" s="47"/>
      <c r="E75" s="47"/>
      <c r="F75" s="47"/>
      <c r="G75" s="47"/>
      <c r="H75" s="47"/>
      <c r="I75" s="47"/>
      <c r="J75" s="47"/>
      <c r="K75" s="47"/>
      <c r="L75" s="47"/>
      <c r="M75" s="47"/>
      <c r="N75" s="47"/>
      <c r="O75" s="47"/>
      <c r="P75" s="46"/>
      <c r="Q75" s="45" t="s">
        <v>166</v>
      </c>
      <c r="R75" s="44"/>
      <c r="S75" s="44"/>
      <c r="T75" s="44"/>
      <c r="U75" s="44"/>
      <c r="V75" s="44"/>
      <c r="W75" s="43">
        <v>0</v>
      </c>
      <c r="X75" s="42">
        <v>30.2</v>
      </c>
      <c r="Y75" s="41"/>
      <c r="Z75" s="38">
        <v>157</v>
      </c>
      <c r="AA75" s="40"/>
      <c r="AB75" s="39"/>
      <c r="AC75" s="38">
        <v>30</v>
      </c>
      <c r="AD75" s="37"/>
      <c r="AE75" s="37"/>
      <c r="AF75" s="37"/>
      <c r="AG75" s="24"/>
      <c r="AH75" s="117">
        <f t="shared" si="3"/>
        <v>0.19108280254777071</v>
      </c>
      <c r="AI75" s="112"/>
      <c r="AJ75" s="115">
        <f t="shared" si="4"/>
        <v>30</v>
      </c>
      <c r="AK75" s="120">
        <f t="shared" si="5"/>
        <v>0</v>
      </c>
    </row>
    <row r="76" spans="1:37" ht="34.5" customHeight="1">
      <c r="A76" s="36"/>
      <c r="B76" s="55" t="s">
        <v>165</v>
      </c>
      <c r="C76" s="55"/>
      <c r="D76" s="55"/>
      <c r="E76" s="55"/>
      <c r="F76" s="55"/>
      <c r="G76" s="55"/>
      <c r="H76" s="55"/>
      <c r="I76" s="55"/>
      <c r="J76" s="55"/>
      <c r="K76" s="55"/>
      <c r="L76" s="55"/>
      <c r="M76" s="55"/>
      <c r="N76" s="55"/>
      <c r="O76" s="55"/>
      <c r="P76" s="54"/>
      <c r="Q76" s="53" t="s">
        <v>164</v>
      </c>
      <c r="R76" s="52"/>
      <c r="S76" s="52"/>
      <c r="T76" s="52"/>
      <c r="U76" s="52"/>
      <c r="V76" s="52"/>
      <c r="W76" s="43">
        <v>0</v>
      </c>
      <c r="X76" s="42">
        <v>11.4</v>
      </c>
      <c r="Y76" s="41"/>
      <c r="Z76" s="49">
        <v>30</v>
      </c>
      <c r="AA76" s="51"/>
      <c r="AB76" s="50"/>
      <c r="AC76" s="49">
        <v>11</v>
      </c>
      <c r="AD76" s="48"/>
      <c r="AE76" s="48"/>
      <c r="AF76" s="48"/>
      <c r="AG76" s="24"/>
      <c r="AH76" s="117">
        <f t="shared" si="3"/>
        <v>0.36666666666666664</v>
      </c>
      <c r="AI76" s="112">
        <v>7</v>
      </c>
      <c r="AJ76" s="115">
        <f t="shared" si="4"/>
        <v>4</v>
      </c>
      <c r="AK76" s="120">
        <f t="shared" si="5"/>
        <v>0.63636363636363635</v>
      </c>
    </row>
    <row r="77" spans="1:37" ht="23.25" hidden="1" customHeight="1">
      <c r="A77" s="36"/>
      <c r="B77" s="47" t="s">
        <v>157</v>
      </c>
      <c r="C77" s="47"/>
      <c r="D77" s="47"/>
      <c r="E77" s="47"/>
      <c r="F77" s="47"/>
      <c r="G77" s="47"/>
      <c r="H77" s="47"/>
      <c r="I77" s="47"/>
      <c r="J77" s="47"/>
      <c r="K77" s="47"/>
      <c r="L77" s="47"/>
      <c r="M77" s="47"/>
      <c r="N77" s="47"/>
      <c r="O77" s="47"/>
      <c r="P77" s="46"/>
      <c r="Q77" s="45" t="s">
        <v>163</v>
      </c>
      <c r="R77" s="44"/>
      <c r="S77" s="44"/>
      <c r="T77" s="44"/>
      <c r="U77" s="44"/>
      <c r="V77" s="44"/>
      <c r="W77" s="43">
        <v>0</v>
      </c>
      <c r="X77" s="42">
        <v>11.4</v>
      </c>
      <c r="Y77" s="41"/>
      <c r="Z77" s="38">
        <v>30</v>
      </c>
      <c r="AA77" s="40"/>
      <c r="AB77" s="39"/>
      <c r="AC77" s="38">
        <v>11</v>
      </c>
      <c r="AD77" s="37"/>
      <c r="AE77" s="37"/>
      <c r="AF77" s="37"/>
      <c r="AG77" s="24"/>
      <c r="AH77" s="117">
        <f t="shared" si="3"/>
        <v>0.36666666666666664</v>
      </c>
      <c r="AI77" s="112"/>
      <c r="AJ77" s="115">
        <f t="shared" si="4"/>
        <v>11</v>
      </c>
      <c r="AK77" s="120">
        <f t="shared" si="5"/>
        <v>0</v>
      </c>
    </row>
    <row r="78" spans="1:37" ht="45.75" hidden="1" customHeight="1">
      <c r="A78" s="36"/>
      <c r="B78" s="47" t="s">
        <v>162</v>
      </c>
      <c r="C78" s="47"/>
      <c r="D78" s="47"/>
      <c r="E78" s="47"/>
      <c r="F78" s="47"/>
      <c r="G78" s="47"/>
      <c r="H78" s="47"/>
      <c r="I78" s="47"/>
      <c r="J78" s="47"/>
      <c r="K78" s="47"/>
      <c r="L78" s="47"/>
      <c r="M78" s="47"/>
      <c r="N78" s="47"/>
      <c r="O78" s="47"/>
      <c r="P78" s="46"/>
      <c r="Q78" s="45" t="s">
        <v>160</v>
      </c>
      <c r="R78" s="44"/>
      <c r="S78" s="44"/>
      <c r="T78" s="44"/>
      <c r="U78" s="44"/>
      <c r="V78" s="44"/>
      <c r="W78" s="43">
        <v>0</v>
      </c>
      <c r="X78" s="42">
        <v>4.2</v>
      </c>
      <c r="Y78" s="41"/>
      <c r="Z78" s="38">
        <v>4</v>
      </c>
      <c r="AA78" s="40"/>
      <c r="AB78" s="39"/>
      <c r="AC78" s="38">
        <v>4</v>
      </c>
      <c r="AD78" s="37"/>
      <c r="AE78" s="37"/>
      <c r="AF78" s="37"/>
      <c r="AG78" s="24"/>
      <c r="AH78" s="117">
        <f t="shared" si="3"/>
        <v>1</v>
      </c>
      <c r="AI78" s="112">
        <v>12372</v>
      </c>
      <c r="AJ78" s="115">
        <f t="shared" si="4"/>
        <v>-12368</v>
      </c>
      <c r="AK78" s="120">
        <f t="shared" si="5"/>
        <v>3093</v>
      </c>
    </row>
    <row r="79" spans="1:37" ht="23.25" hidden="1" customHeight="1">
      <c r="A79" s="36"/>
      <c r="B79" s="47" t="s">
        <v>161</v>
      </c>
      <c r="C79" s="47"/>
      <c r="D79" s="47"/>
      <c r="E79" s="47"/>
      <c r="F79" s="47"/>
      <c r="G79" s="47"/>
      <c r="H79" s="47"/>
      <c r="I79" s="47"/>
      <c r="J79" s="47"/>
      <c r="K79" s="47"/>
      <c r="L79" s="47"/>
      <c r="M79" s="47"/>
      <c r="N79" s="47"/>
      <c r="O79" s="47"/>
      <c r="P79" s="46"/>
      <c r="Q79" s="45" t="s">
        <v>160</v>
      </c>
      <c r="R79" s="44"/>
      <c r="S79" s="44"/>
      <c r="T79" s="44"/>
      <c r="U79" s="44"/>
      <c r="V79" s="44"/>
      <c r="W79" s="43">
        <v>0</v>
      </c>
      <c r="X79" s="42">
        <v>7.2</v>
      </c>
      <c r="Y79" s="41"/>
      <c r="Z79" s="38">
        <v>26</v>
      </c>
      <c r="AA79" s="40"/>
      <c r="AB79" s="39"/>
      <c r="AC79" s="38">
        <v>7</v>
      </c>
      <c r="AD79" s="37"/>
      <c r="AE79" s="37"/>
      <c r="AF79" s="37"/>
      <c r="AG79" s="24"/>
      <c r="AH79" s="117">
        <f t="shared" si="3"/>
        <v>0.26923076923076922</v>
      </c>
      <c r="AI79" s="112"/>
      <c r="AJ79" s="115">
        <f t="shared" si="4"/>
        <v>7</v>
      </c>
      <c r="AK79" s="120">
        <f t="shared" si="5"/>
        <v>0</v>
      </c>
    </row>
    <row r="80" spans="1:37" ht="34.5" customHeight="1">
      <c r="A80" s="36"/>
      <c r="B80" s="55" t="s">
        <v>159</v>
      </c>
      <c r="C80" s="55"/>
      <c r="D80" s="55"/>
      <c r="E80" s="55"/>
      <c r="F80" s="55"/>
      <c r="G80" s="55"/>
      <c r="H80" s="55"/>
      <c r="I80" s="55"/>
      <c r="J80" s="55"/>
      <c r="K80" s="55"/>
      <c r="L80" s="55"/>
      <c r="M80" s="55"/>
      <c r="N80" s="55"/>
      <c r="O80" s="55"/>
      <c r="P80" s="54"/>
      <c r="Q80" s="53" t="s">
        <v>158</v>
      </c>
      <c r="R80" s="52"/>
      <c r="S80" s="52"/>
      <c r="T80" s="52"/>
      <c r="U80" s="52"/>
      <c r="V80" s="52"/>
      <c r="W80" s="43">
        <v>0</v>
      </c>
      <c r="X80" s="42">
        <v>188.9</v>
      </c>
      <c r="Y80" s="41"/>
      <c r="Z80" s="49">
        <v>210</v>
      </c>
      <c r="AA80" s="51"/>
      <c r="AB80" s="50"/>
      <c r="AC80" s="49">
        <v>189</v>
      </c>
      <c r="AD80" s="48"/>
      <c r="AE80" s="48"/>
      <c r="AF80" s="48"/>
      <c r="AG80" s="24"/>
      <c r="AH80" s="117">
        <f t="shared" si="3"/>
        <v>0.9</v>
      </c>
      <c r="AI80" s="112">
        <v>191</v>
      </c>
      <c r="AJ80" s="115">
        <f t="shared" si="4"/>
        <v>-2</v>
      </c>
      <c r="AK80" s="120">
        <f t="shared" si="5"/>
        <v>1.0105820105820107</v>
      </c>
    </row>
    <row r="81" spans="1:37" ht="23.25" hidden="1" customHeight="1">
      <c r="A81" s="36"/>
      <c r="B81" s="47" t="s">
        <v>157</v>
      </c>
      <c r="C81" s="47"/>
      <c r="D81" s="47"/>
      <c r="E81" s="47"/>
      <c r="F81" s="47"/>
      <c r="G81" s="47"/>
      <c r="H81" s="47"/>
      <c r="I81" s="47"/>
      <c r="J81" s="47"/>
      <c r="K81" s="47"/>
      <c r="L81" s="47"/>
      <c r="M81" s="47"/>
      <c r="N81" s="47"/>
      <c r="O81" s="47"/>
      <c r="P81" s="46"/>
      <c r="Q81" s="45" t="s">
        <v>156</v>
      </c>
      <c r="R81" s="44"/>
      <c r="S81" s="44"/>
      <c r="T81" s="44"/>
      <c r="U81" s="44"/>
      <c r="V81" s="44"/>
      <c r="W81" s="43">
        <v>0</v>
      </c>
      <c r="X81" s="42">
        <v>188.9</v>
      </c>
      <c r="Y81" s="41"/>
      <c r="Z81" s="38">
        <v>210</v>
      </c>
      <c r="AA81" s="40"/>
      <c r="AB81" s="39"/>
      <c r="AC81" s="38">
        <v>189</v>
      </c>
      <c r="AD81" s="37"/>
      <c r="AE81" s="37"/>
      <c r="AF81" s="37"/>
      <c r="AG81" s="24"/>
      <c r="AH81" s="117">
        <f t="shared" si="3"/>
        <v>0.9</v>
      </c>
      <c r="AI81" s="112"/>
      <c r="AJ81" s="115">
        <f t="shared" si="4"/>
        <v>189</v>
      </c>
      <c r="AK81" s="120">
        <f t="shared" si="5"/>
        <v>0</v>
      </c>
    </row>
    <row r="82" spans="1:37" ht="15.75" hidden="1" customHeight="1">
      <c r="A82" s="36"/>
      <c r="B82" s="47" t="s">
        <v>155</v>
      </c>
      <c r="C82" s="47"/>
      <c r="D82" s="47"/>
      <c r="E82" s="47"/>
      <c r="F82" s="47"/>
      <c r="G82" s="47"/>
      <c r="H82" s="47"/>
      <c r="I82" s="47"/>
      <c r="J82" s="47"/>
      <c r="K82" s="47"/>
      <c r="L82" s="47"/>
      <c r="M82" s="47"/>
      <c r="N82" s="47"/>
      <c r="O82" s="47"/>
      <c r="P82" s="46"/>
      <c r="Q82" s="45" t="s">
        <v>153</v>
      </c>
      <c r="R82" s="44"/>
      <c r="S82" s="44"/>
      <c r="T82" s="44"/>
      <c r="U82" s="44"/>
      <c r="V82" s="44"/>
      <c r="W82" s="43">
        <v>0</v>
      </c>
      <c r="X82" s="42">
        <v>145.1</v>
      </c>
      <c r="Y82" s="41"/>
      <c r="Z82" s="38">
        <v>160</v>
      </c>
      <c r="AA82" s="40"/>
      <c r="AB82" s="39"/>
      <c r="AC82" s="38">
        <v>145</v>
      </c>
      <c r="AD82" s="37"/>
      <c r="AE82" s="37"/>
      <c r="AF82" s="37"/>
      <c r="AG82" s="24"/>
      <c r="AH82" s="117">
        <f t="shared" si="3"/>
        <v>0.90625</v>
      </c>
      <c r="AI82" s="112"/>
      <c r="AJ82" s="115">
        <f t="shared" si="4"/>
        <v>145</v>
      </c>
      <c r="AK82" s="120">
        <f t="shared" si="5"/>
        <v>0</v>
      </c>
    </row>
    <row r="83" spans="1:37" ht="34.5" hidden="1" customHeight="1">
      <c r="A83" s="36"/>
      <c r="B83" s="47" t="s">
        <v>154</v>
      </c>
      <c r="C83" s="47"/>
      <c r="D83" s="47"/>
      <c r="E83" s="47"/>
      <c r="F83" s="47"/>
      <c r="G83" s="47"/>
      <c r="H83" s="47"/>
      <c r="I83" s="47"/>
      <c r="J83" s="47"/>
      <c r="K83" s="47"/>
      <c r="L83" s="47"/>
      <c r="M83" s="47"/>
      <c r="N83" s="47"/>
      <c r="O83" s="47"/>
      <c r="P83" s="46"/>
      <c r="Q83" s="45" t="s">
        <v>153</v>
      </c>
      <c r="R83" s="44"/>
      <c r="S83" s="44"/>
      <c r="T83" s="44"/>
      <c r="U83" s="44"/>
      <c r="V83" s="44"/>
      <c r="W83" s="43">
        <v>0</v>
      </c>
      <c r="X83" s="42">
        <v>43.8</v>
      </c>
      <c r="Y83" s="41"/>
      <c r="Z83" s="38">
        <v>50</v>
      </c>
      <c r="AA83" s="40"/>
      <c r="AB83" s="39"/>
      <c r="AC83" s="38">
        <v>44</v>
      </c>
      <c r="AD83" s="37"/>
      <c r="AE83" s="37"/>
      <c r="AF83" s="37"/>
      <c r="AG83" s="24"/>
      <c r="AH83" s="117">
        <f t="shared" si="3"/>
        <v>0.88</v>
      </c>
      <c r="AI83" s="112"/>
      <c r="AJ83" s="115">
        <f t="shared" si="4"/>
        <v>44</v>
      </c>
      <c r="AK83" s="120">
        <f t="shared" si="5"/>
        <v>0</v>
      </c>
    </row>
    <row r="84" spans="1:37" ht="23.25" customHeight="1">
      <c r="A84" s="36"/>
      <c r="B84" s="55" t="s">
        <v>152</v>
      </c>
      <c r="C84" s="55"/>
      <c r="D84" s="55"/>
      <c r="E84" s="55"/>
      <c r="F84" s="55"/>
      <c r="G84" s="55"/>
      <c r="H84" s="55"/>
      <c r="I84" s="55"/>
      <c r="J84" s="55"/>
      <c r="K84" s="55"/>
      <c r="L84" s="55"/>
      <c r="M84" s="55"/>
      <c r="N84" s="55"/>
      <c r="O84" s="55"/>
      <c r="P84" s="54"/>
      <c r="Q84" s="53" t="s">
        <v>151</v>
      </c>
      <c r="R84" s="52"/>
      <c r="S84" s="52"/>
      <c r="T84" s="52"/>
      <c r="U84" s="52"/>
      <c r="V84" s="52"/>
      <c r="W84" s="43">
        <v>0</v>
      </c>
      <c r="X84" s="42">
        <v>15056</v>
      </c>
      <c r="Y84" s="41"/>
      <c r="Z84" s="49">
        <v>20903</v>
      </c>
      <c r="AA84" s="51"/>
      <c r="AB84" s="50"/>
      <c r="AC84" s="49">
        <v>15056</v>
      </c>
      <c r="AD84" s="48"/>
      <c r="AE84" s="48"/>
      <c r="AF84" s="48"/>
      <c r="AG84" s="24"/>
      <c r="AH84" s="117">
        <f t="shared" si="3"/>
        <v>0.7202793857341051</v>
      </c>
      <c r="AI84" s="112">
        <v>18021.8</v>
      </c>
      <c r="AJ84" s="115">
        <f t="shared" si="4"/>
        <v>-2965.7999999999993</v>
      </c>
      <c r="AK84" s="120">
        <f t="shared" si="5"/>
        <v>1.1969845908607863</v>
      </c>
    </row>
    <row r="85" spans="1:37" ht="45.75" hidden="1" customHeight="1">
      <c r="A85" s="36"/>
      <c r="B85" s="47" t="s">
        <v>150</v>
      </c>
      <c r="C85" s="47"/>
      <c r="D85" s="47"/>
      <c r="E85" s="47"/>
      <c r="F85" s="47"/>
      <c r="G85" s="47"/>
      <c r="H85" s="47"/>
      <c r="I85" s="47"/>
      <c r="J85" s="47"/>
      <c r="K85" s="47"/>
      <c r="L85" s="47"/>
      <c r="M85" s="47"/>
      <c r="N85" s="47"/>
      <c r="O85" s="47"/>
      <c r="P85" s="46"/>
      <c r="Q85" s="45" t="s">
        <v>149</v>
      </c>
      <c r="R85" s="44"/>
      <c r="S85" s="44"/>
      <c r="T85" s="44"/>
      <c r="U85" s="44"/>
      <c r="V85" s="44"/>
      <c r="W85" s="43">
        <v>0</v>
      </c>
      <c r="X85" s="42">
        <v>12790.9</v>
      </c>
      <c r="Y85" s="41"/>
      <c r="Z85" s="38">
        <v>17318</v>
      </c>
      <c r="AA85" s="40"/>
      <c r="AB85" s="39"/>
      <c r="AC85" s="38">
        <v>12791</v>
      </c>
      <c r="AD85" s="37"/>
      <c r="AE85" s="37"/>
      <c r="AF85" s="37"/>
      <c r="AG85" s="24"/>
      <c r="AH85" s="117">
        <f t="shared" si="3"/>
        <v>0.73859568079454907</v>
      </c>
      <c r="AI85" s="112"/>
      <c r="AJ85" s="115">
        <f t="shared" si="4"/>
        <v>12791</v>
      </c>
      <c r="AK85" s="120">
        <f t="shared" si="5"/>
        <v>0</v>
      </c>
    </row>
    <row r="86" spans="1:37" ht="68.25" hidden="1" customHeight="1">
      <c r="A86" s="36"/>
      <c r="B86" s="47" t="s">
        <v>148</v>
      </c>
      <c r="C86" s="47"/>
      <c r="D86" s="47"/>
      <c r="E86" s="47"/>
      <c r="F86" s="47"/>
      <c r="G86" s="47"/>
      <c r="H86" s="47"/>
      <c r="I86" s="47"/>
      <c r="J86" s="47"/>
      <c r="K86" s="47"/>
      <c r="L86" s="47"/>
      <c r="M86" s="47"/>
      <c r="N86" s="47"/>
      <c r="O86" s="47"/>
      <c r="P86" s="46"/>
      <c r="Q86" s="45" t="s">
        <v>146</v>
      </c>
      <c r="R86" s="44"/>
      <c r="S86" s="44"/>
      <c r="T86" s="44"/>
      <c r="U86" s="44"/>
      <c r="V86" s="44"/>
      <c r="W86" s="43">
        <v>0</v>
      </c>
      <c r="X86" s="42">
        <v>575.4</v>
      </c>
      <c r="Y86" s="41"/>
      <c r="Z86" s="38">
        <v>805</v>
      </c>
      <c r="AA86" s="40"/>
      <c r="AB86" s="39"/>
      <c r="AC86" s="38">
        <v>576</v>
      </c>
      <c r="AD86" s="37"/>
      <c r="AE86" s="37"/>
      <c r="AF86" s="37"/>
      <c r="AG86" s="24"/>
      <c r="AH86" s="117">
        <f t="shared" si="3"/>
        <v>0.71552795031055905</v>
      </c>
      <c r="AI86" s="112">
        <v>5433</v>
      </c>
      <c r="AJ86" s="115">
        <f t="shared" si="4"/>
        <v>-4857</v>
      </c>
      <c r="AK86" s="120">
        <f t="shared" si="5"/>
        <v>9.4322916666666661</v>
      </c>
    </row>
    <row r="87" spans="1:37" ht="68.25" hidden="1" customHeight="1">
      <c r="A87" s="36"/>
      <c r="B87" s="47" t="s">
        <v>147</v>
      </c>
      <c r="C87" s="47"/>
      <c r="D87" s="47"/>
      <c r="E87" s="47"/>
      <c r="F87" s="47"/>
      <c r="G87" s="47"/>
      <c r="H87" s="47"/>
      <c r="I87" s="47"/>
      <c r="J87" s="47"/>
      <c r="K87" s="47"/>
      <c r="L87" s="47"/>
      <c r="M87" s="47"/>
      <c r="N87" s="47"/>
      <c r="O87" s="47"/>
      <c r="P87" s="46"/>
      <c r="Q87" s="45" t="s">
        <v>146</v>
      </c>
      <c r="R87" s="44"/>
      <c r="S87" s="44"/>
      <c r="T87" s="44"/>
      <c r="U87" s="44"/>
      <c r="V87" s="44"/>
      <c r="W87" s="43">
        <v>0</v>
      </c>
      <c r="X87" s="42">
        <v>737.4</v>
      </c>
      <c r="Y87" s="41"/>
      <c r="Z87" s="38">
        <v>1000</v>
      </c>
      <c r="AA87" s="40"/>
      <c r="AB87" s="39"/>
      <c r="AC87" s="38">
        <v>737</v>
      </c>
      <c r="AD87" s="37"/>
      <c r="AE87" s="37"/>
      <c r="AF87" s="37"/>
      <c r="AG87" s="24"/>
      <c r="AH87" s="117">
        <f t="shared" si="3"/>
        <v>0.73699999999999999</v>
      </c>
      <c r="AI87" s="112"/>
      <c r="AJ87" s="115">
        <f t="shared" si="4"/>
        <v>737</v>
      </c>
      <c r="AK87" s="120">
        <f t="shared" si="5"/>
        <v>0</v>
      </c>
    </row>
    <row r="88" spans="1:37" ht="57" hidden="1" customHeight="1">
      <c r="A88" s="36"/>
      <c r="B88" s="47" t="s">
        <v>145</v>
      </c>
      <c r="C88" s="47"/>
      <c r="D88" s="47"/>
      <c r="E88" s="47"/>
      <c r="F88" s="47"/>
      <c r="G88" s="47"/>
      <c r="H88" s="47"/>
      <c r="I88" s="47"/>
      <c r="J88" s="47"/>
      <c r="K88" s="47"/>
      <c r="L88" s="47"/>
      <c r="M88" s="47"/>
      <c r="N88" s="47"/>
      <c r="O88" s="47"/>
      <c r="P88" s="46"/>
      <c r="Q88" s="45" t="s">
        <v>144</v>
      </c>
      <c r="R88" s="44"/>
      <c r="S88" s="44"/>
      <c r="T88" s="44"/>
      <c r="U88" s="44"/>
      <c r="V88" s="44"/>
      <c r="W88" s="43">
        <v>0</v>
      </c>
      <c r="X88" s="42">
        <v>952.3</v>
      </c>
      <c r="Y88" s="41"/>
      <c r="Z88" s="38">
        <v>1780</v>
      </c>
      <c r="AA88" s="40"/>
      <c r="AB88" s="39"/>
      <c r="AC88" s="38">
        <v>952</v>
      </c>
      <c r="AD88" s="37"/>
      <c r="AE88" s="37"/>
      <c r="AF88" s="37"/>
      <c r="AG88" s="24"/>
      <c r="AH88" s="117">
        <f t="shared" si="3"/>
        <v>0.53483146067415732</v>
      </c>
      <c r="AI88" s="112"/>
      <c r="AJ88" s="115">
        <f t="shared" si="4"/>
        <v>952</v>
      </c>
      <c r="AK88" s="120">
        <f t="shared" si="5"/>
        <v>0</v>
      </c>
    </row>
    <row r="89" spans="1:37" ht="45.75" customHeight="1">
      <c r="A89" s="36"/>
      <c r="B89" s="55" t="s">
        <v>143</v>
      </c>
      <c r="C89" s="55"/>
      <c r="D89" s="55"/>
      <c r="E89" s="55"/>
      <c r="F89" s="55"/>
      <c r="G89" s="55"/>
      <c r="H89" s="55"/>
      <c r="I89" s="55"/>
      <c r="J89" s="55"/>
      <c r="K89" s="55"/>
      <c r="L89" s="55"/>
      <c r="M89" s="55"/>
      <c r="N89" s="55"/>
      <c r="O89" s="55"/>
      <c r="P89" s="54"/>
      <c r="Q89" s="53" t="s">
        <v>142</v>
      </c>
      <c r="R89" s="52"/>
      <c r="S89" s="52"/>
      <c r="T89" s="52"/>
      <c r="U89" s="52"/>
      <c r="V89" s="52"/>
      <c r="W89" s="43">
        <v>0</v>
      </c>
      <c r="X89" s="42">
        <v>4227</v>
      </c>
      <c r="Y89" s="41"/>
      <c r="Z89" s="49">
        <v>5751</v>
      </c>
      <c r="AA89" s="51"/>
      <c r="AB89" s="50"/>
      <c r="AC89" s="49">
        <v>4227</v>
      </c>
      <c r="AD89" s="48"/>
      <c r="AE89" s="48"/>
      <c r="AF89" s="48"/>
      <c r="AG89" s="24"/>
      <c r="AH89" s="117">
        <f t="shared" si="3"/>
        <v>0.73500260824204489</v>
      </c>
      <c r="AI89" s="112">
        <v>4148</v>
      </c>
      <c r="AJ89" s="115">
        <f t="shared" si="4"/>
        <v>79</v>
      </c>
      <c r="AK89" s="120">
        <f t="shared" si="5"/>
        <v>0.98131062219067899</v>
      </c>
    </row>
    <row r="90" spans="1:37" ht="23.25" hidden="1" customHeight="1">
      <c r="A90" s="36"/>
      <c r="B90" s="47" t="s">
        <v>141</v>
      </c>
      <c r="C90" s="47"/>
      <c r="D90" s="47"/>
      <c r="E90" s="47"/>
      <c r="F90" s="47"/>
      <c r="G90" s="47"/>
      <c r="H90" s="47"/>
      <c r="I90" s="47"/>
      <c r="J90" s="47"/>
      <c r="K90" s="47"/>
      <c r="L90" s="47"/>
      <c r="M90" s="47"/>
      <c r="N90" s="47"/>
      <c r="O90" s="47"/>
      <c r="P90" s="46"/>
      <c r="Q90" s="45" t="s">
        <v>140</v>
      </c>
      <c r="R90" s="44"/>
      <c r="S90" s="44"/>
      <c r="T90" s="44"/>
      <c r="U90" s="44"/>
      <c r="V90" s="44"/>
      <c r="W90" s="43">
        <v>0</v>
      </c>
      <c r="X90" s="42">
        <v>4227</v>
      </c>
      <c r="Y90" s="41"/>
      <c r="Z90" s="38">
        <v>5751</v>
      </c>
      <c r="AA90" s="40"/>
      <c r="AB90" s="39"/>
      <c r="AC90" s="38">
        <v>4227</v>
      </c>
      <c r="AD90" s="37"/>
      <c r="AE90" s="37"/>
      <c r="AF90" s="37"/>
      <c r="AG90" s="24"/>
      <c r="AH90" s="117">
        <f t="shared" si="3"/>
        <v>0.73500260824204489</v>
      </c>
      <c r="AI90" s="112">
        <v>28909</v>
      </c>
      <c r="AJ90" s="115">
        <f t="shared" si="4"/>
        <v>-24682</v>
      </c>
      <c r="AK90" s="120">
        <f t="shared" si="5"/>
        <v>6.8391294061982491</v>
      </c>
    </row>
    <row r="91" spans="1:37" ht="23.25" customHeight="1">
      <c r="A91" s="36"/>
      <c r="B91" s="55" t="s">
        <v>139</v>
      </c>
      <c r="C91" s="55"/>
      <c r="D91" s="55"/>
      <c r="E91" s="55"/>
      <c r="F91" s="55"/>
      <c r="G91" s="55"/>
      <c r="H91" s="55"/>
      <c r="I91" s="55"/>
      <c r="J91" s="55"/>
      <c r="K91" s="55"/>
      <c r="L91" s="55"/>
      <c r="M91" s="55"/>
      <c r="N91" s="55"/>
      <c r="O91" s="55"/>
      <c r="P91" s="54"/>
      <c r="Q91" s="53" t="s">
        <v>138</v>
      </c>
      <c r="R91" s="52"/>
      <c r="S91" s="52"/>
      <c r="T91" s="52"/>
      <c r="U91" s="52"/>
      <c r="V91" s="52"/>
      <c r="W91" s="43">
        <v>0</v>
      </c>
      <c r="X91" s="42">
        <v>10953</v>
      </c>
      <c r="Y91" s="41"/>
      <c r="Z91" s="49">
        <v>17045</v>
      </c>
      <c r="AA91" s="51"/>
      <c r="AB91" s="50"/>
      <c r="AC91" s="49">
        <v>10953</v>
      </c>
      <c r="AD91" s="48"/>
      <c r="AE91" s="48"/>
      <c r="AF91" s="48"/>
      <c r="AG91" s="24"/>
      <c r="AH91" s="117">
        <f t="shared" si="3"/>
        <v>0.6425931358169551</v>
      </c>
      <c r="AI91" s="112">
        <v>6166</v>
      </c>
      <c r="AJ91" s="115">
        <f t="shared" si="4"/>
        <v>4787</v>
      </c>
      <c r="AK91" s="120">
        <f t="shared" si="5"/>
        <v>0.5629507897379713</v>
      </c>
    </row>
    <row r="92" spans="1:37" ht="79.5" hidden="1" customHeight="1">
      <c r="A92" s="36"/>
      <c r="B92" s="47" t="s">
        <v>137</v>
      </c>
      <c r="C92" s="47"/>
      <c r="D92" s="47"/>
      <c r="E92" s="47"/>
      <c r="F92" s="47"/>
      <c r="G92" s="47"/>
      <c r="H92" s="47"/>
      <c r="I92" s="47"/>
      <c r="J92" s="47"/>
      <c r="K92" s="47"/>
      <c r="L92" s="47"/>
      <c r="M92" s="47"/>
      <c r="N92" s="47"/>
      <c r="O92" s="47"/>
      <c r="P92" s="46"/>
      <c r="Q92" s="45" t="s">
        <v>135</v>
      </c>
      <c r="R92" s="44"/>
      <c r="S92" s="44"/>
      <c r="T92" s="44"/>
      <c r="U92" s="44"/>
      <c r="V92" s="44"/>
      <c r="W92" s="43">
        <v>0</v>
      </c>
      <c r="X92" s="42">
        <v>30.8</v>
      </c>
      <c r="Y92" s="41"/>
      <c r="Z92" s="38">
        <v>68</v>
      </c>
      <c r="AA92" s="40"/>
      <c r="AB92" s="39"/>
      <c r="AC92" s="38">
        <v>31</v>
      </c>
      <c r="AD92" s="37"/>
      <c r="AE92" s="37"/>
      <c r="AF92" s="37"/>
      <c r="AG92" s="24"/>
      <c r="AH92" s="117">
        <f t="shared" si="3"/>
        <v>0.45588235294117646</v>
      </c>
      <c r="AI92" s="112"/>
      <c r="AJ92" s="115">
        <f t="shared" si="4"/>
        <v>31</v>
      </c>
      <c r="AK92" s="120">
        <f t="shared" si="5"/>
        <v>0</v>
      </c>
    </row>
    <row r="93" spans="1:37" ht="90.75" hidden="1" customHeight="1">
      <c r="A93" s="36"/>
      <c r="B93" s="47" t="s">
        <v>136</v>
      </c>
      <c r="C93" s="47"/>
      <c r="D93" s="47"/>
      <c r="E93" s="47"/>
      <c r="F93" s="47"/>
      <c r="G93" s="47"/>
      <c r="H93" s="47"/>
      <c r="I93" s="47"/>
      <c r="J93" s="47"/>
      <c r="K93" s="47"/>
      <c r="L93" s="47"/>
      <c r="M93" s="47"/>
      <c r="N93" s="47"/>
      <c r="O93" s="47"/>
      <c r="P93" s="46"/>
      <c r="Q93" s="45" t="s">
        <v>135</v>
      </c>
      <c r="R93" s="44"/>
      <c r="S93" s="44"/>
      <c r="T93" s="44"/>
      <c r="U93" s="44"/>
      <c r="V93" s="44"/>
      <c r="W93" s="43">
        <v>0</v>
      </c>
      <c r="X93" s="42">
        <v>5326.3</v>
      </c>
      <c r="Y93" s="41"/>
      <c r="Z93" s="38">
        <v>6400</v>
      </c>
      <c r="AA93" s="40"/>
      <c r="AB93" s="39"/>
      <c r="AC93" s="38">
        <v>5326</v>
      </c>
      <c r="AD93" s="37"/>
      <c r="AE93" s="37"/>
      <c r="AF93" s="37"/>
      <c r="AG93" s="24"/>
      <c r="AH93" s="117">
        <f t="shared" si="3"/>
        <v>0.83218749999999997</v>
      </c>
      <c r="AI93" s="112"/>
      <c r="AJ93" s="115">
        <f t="shared" si="4"/>
        <v>5326</v>
      </c>
      <c r="AK93" s="120">
        <f t="shared" si="5"/>
        <v>0</v>
      </c>
    </row>
    <row r="94" spans="1:37" ht="45.75" hidden="1" customHeight="1">
      <c r="A94" s="36"/>
      <c r="B94" s="47" t="s">
        <v>134</v>
      </c>
      <c r="C94" s="47"/>
      <c r="D94" s="47"/>
      <c r="E94" s="47"/>
      <c r="F94" s="47"/>
      <c r="G94" s="47"/>
      <c r="H94" s="47"/>
      <c r="I94" s="47"/>
      <c r="J94" s="47"/>
      <c r="K94" s="47"/>
      <c r="L94" s="47"/>
      <c r="M94" s="47"/>
      <c r="N94" s="47"/>
      <c r="O94" s="47"/>
      <c r="P94" s="46"/>
      <c r="Q94" s="45" t="s">
        <v>133</v>
      </c>
      <c r="R94" s="44"/>
      <c r="S94" s="44"/>
      <c r="T94" s="44"/>
      <c r="U94" s="44"/>
      <c r="V94" s="44"/>
      <c r="W94" s="43">
        <v>0</v>
      </c>
      <c r="X94" s="42">
        <v>5595.9</v>
      </c>
      <c r="Y94" s="41"/>
      <c r="Z94" s="38">
        <v>10577</v>
      </c>
      <c r="AA94" s="40"/>
      <c r="AB94" s="39"/>
      <c r="AC94" s="38">
        <v>5596</v>
      </c>
      <c r="AD94" s="37"/>
      <c r="AE94" s="37"/>
      <c r="AF94" s="37"/>
      <c r="AG94" s="24"/>
      <c r="AH94" s="117">
        <f t="shared" si="3"/>
        <v>0.52907251583624848</v>
      </c>
      <c r="AI94" s="112"/>
      <c r="AJ94" s="115">
        <f t="shared" si="4"/>
        <v>5596</v>
      </c>
      <c r="AK94" s="120">
        <f t="shared" si="5"/>
        <v>0</v>
      </c>
    </row>
    <row r="95" spans="1:37" ht="23.25" customHeight="1">
      <c r="A95" s="36"/>
      <c r="B95" s="55" t="s">
        <v>132</v>
      </c>
      <c r="C95" s="55"/>
      <c r="D95" s="55"/>
      <c r="E95" s="55"/>
      <c r="F95" s="55"/>
      <c r="G95" s="55"/>
      <c r="H95" s="55"/>
      <c r="I95" s="55"/>
      <c r="J95" s="55"/>
      <c r="K95" s="55"/>
      <c r="L95" s="55"/>
      <c r="M95" s="55"/>
      <c r="N95" s="55"/>
      <c r="O95" s="55"/>
      <c r="P95" s="54"/>
      <c r="Q95" s="53" t="s">
        <v>131</v>
      </c>
      <c r="R95" s="52"/>
      <c r="S95" s="52"/>
      <c r="T95" s="52"/>
      <c r="U95" s="52"/>
      <c r="V95" s="52"/>
      <c r="W95" s="43">
        <v>0</v>
      </c>
      <c r="X95" s="42">
        <v>45290.7</v>
      </c>
      <c r="Y95" s="41"/>
      <c r="Z95" s="49">
        <v>62890</v>
      </c>
      <c r="AA95" s="51"/>
      <c r="AB95" s="50"/>
      <c r="AC95" s="49">
        <v>45291</v>
      </c>
      <c r="AD95" s="48"/>
      <c r="AE95" s="48"/>
      <c r="AF95" s="48"/>
      <c r="AG95" s="24"/>
      <c r="AH95" s="117">
        <f t="shared" si="3"/>
        <v>0.72016218794720943</v>
      </c>
      <c r="AI95" s="112">
        <v>42911.5</v>
      </c>
      <c r="AJ95" s="115">
        <f t="shared" si="4"/>
        <v>2379.5</v>
      </c>
      <c r="AK95" s="120">
        <f t="shared" si="5"/>
        <v>0.9474619681614449</v>
      </c>
    </row>
    <row r="96" spans="1:37" ht="23.25" hidden="1" customHeight="1">
      <c r="A96" s="36"/>
      <c r="B96" s="47" t="s">
        <v>130</v>
      </c>
      <c r="C96" s="47"/>
      <c r="D96" s="47"/>
      <c r="E96" s="47"/>
      <c r="F96" s="47"/>
      <c r="G96" s="47"/>
      <c r="H96" s="47"/>
      <c r="I96" s="47"/>
      <c r="J96" s="47"/>
      <c r="K96" s="47"/>
      <c r="L96" s="47"/>
      <c r="M96" s="47"/>
      <c r="N96" s="47"/>
      <c r="O96" s="47"/>
      <c r="P96" s="46"/>
      <c r="Q96" s="45" t="s">
        <v>123</v>
      </c>
      <c r="R96" s="44"/>
      <c r="S96" s="44"/>
      <c r="T96" s="44"/>
      <c r="U96" s="44"/>
      <c r="V96" s="44"/>
      <c r="W96" s="43">
        <v>0</v>
      </c>
      <c r="X96" s="42">
        <v>8583.2999999999993</v>
      </c>
      <c r="Y96" s="41"/>
      <c r="Z96" s="38">
        <v>10408</v>
      </c>
      <c r="AA96" s="40"/>
      <c r="AB96" s="39"/>
      <c r="AC96" s="38">
        <v>8583</v>
      </c>
      <c r="AD96" s="37"/>
      <c r="AE96" s="37"/>
      <c r="AF96" s="37"/>
      <c r="AG96" s="24"/>
      <c r="AH96" s="117">
        <f t="shared" si="3"/>
        <v>0.8246541122213682</v>
      </c>
      <c r="AI96" s="112"/>
      <c r="AJ96" s="115">
        <f t="shared" si="4"/>
        <v>8583</v>
      </c>
      <c r="AK96" s="120">
        <f t="shared" si="5"/>
        <v>0</v>
      </c>
    </row>
    <row r="97" spans="1:37" ht="23.25" hidden="1" customHeight="1">
      <c r="A97" s="36"/>
      <c r="B97" s="47" t="s">
        <v>129</v>
      </c>
      <c r="C97" s="47"/>
      <c r="D97" s="47"/>
      <c r="E97" s="47"/>
      <c r="F97" s="47"/>
      <c r="G97" s="47"/>
      <c r="H97" s="47"/>
      <c r="I97" s="47"/>
      <c r="J97" s="47"/>
      <c r="K97" s="47"/>
      <c r="L97" s="47"/>
      <c r="M97" s="47"/>
      <c r="N97" s="47"/>
      <c r="O97" s="47"/>
      <c r="P97" s="46"/>
      <c r="Q97" s="45" t="s">
        <v>123</v>
      </c>
      <c r="R97" s="44"/>
      <c r="S97" s="44"/>
      <c r="T97" s="44"/>
      <c r="U97" s="44"/>
      <c r="V97" s="44"/>
      <c r="W97" s="43">
        <v>0</v>
      </c>
      <c r="X97" s="42">
        <v>138.4</v>
      </c>
      <c r="Y97" s="41"/>
      <c r="Z97" s="38">
        <v>169</v>
      </c>
      <c r="AA97" s="40"/>
      <c r="AB97" s="39"/>
      <c r="AC97" s="38">
        <v>138</v>
      </c>
      <c r="AD97" s="37"/>
      <c r="AE97" s="37"/>
      <c r="AF97" s="37"/>
      <c r="AG97" s="24"/>
      <c r="AH97" s="117">
        <f t="shared" si="3"/>
        <v>0.81656804733727806</v>
      </c>
      <c r="AI97" s="112"/>
      <c r="AJ97" s="115">
        <f t="shared" si="4"/>
        <v>138</v>
      </c>
      <c r="AK97" s="120">
        <f t="shared" si="5"/>
        <v>0</v>
      </c>
    </row>
    <row r="98" spans="1:37" ht="34.5" hidden="1" customHeight="1">
      <c r="A98" s="36"/>
      <c r="B98" s="47" t="s">
        <v>128</v>
      </c>
      <c r="C98" s="47"/>
      <c r="D98" s="47"/>
      <c r="E98" s="47"/>
      <c r="F98" s="47"/>
      <c r="G98" s="47"/>
      <c r="H98" s="47"/>
      <c r="I98" s="47"/>
      <c r="J98" s="47"/>
      <c r="K98" s="47"/>
      <c r="L98" s="47"/>
      <c r="M98" s="47"/>
      <c r="N98" s="47"/>
      <c r="O98" s="47"/>
      <c r="P98" s="46"/>
      <c r="Q98" s="45" t="s">
        <v>123</v>
      </c>
      <c r="R98" s="44"/>
      <c r="S98" s="44"/>
      <c r="T98" s="44"/>
      <c r="U98" s="44"/>
      <c r="V98" s="44"/>
      <c r="W98" s="43">
        <v>0</v>
      </c>
      <c r="X98" s="42">
        <v>2478.1999999999998</v>
      </c>
      <c r="Y98" s="41"/>
      <c r="Z98" s="38">
        <v>3143</v>
      </c>
      <c r="AA98" s="40"/>
      <c r="AB98" s="39"/>
      <c r="AC98" s="38">
        <v>2478</v>
      </c>
      <c r="AD98" s="37"/>
      <c r="AE98" s="37"/>
      <c r="AF98" s="37"/>
      <c r="AG98" s="24"/>
      <c r="AH98" s="117">
        <f t="shared" si="3"/>
        <v>0.7884187082405345</v>
      </c>
      <c r="AI98" s="112"/>
      <c r="AJ98" s="115">
        <f t="shared" si="4"/>
        <v>2478</v>
      </c>
      <c r="AK98" s="120">
        <f t="shared" si="5"/>
        <v>0</v>
      </c>
    </row>
    <row r="99" spans="1:37" ht="23.25" hidden="1" customHeight="1">
      <c r="A99" s="36"/>
      <c r="B99" s="47" t="s">
        <v>127</v>
      </c>
      <c r="C99" s="47"/>
      <c r="D99" s="47"/>
      <c r="E99" s="47"/>
      <c r="F99" s="47"/>
      <c r="G99" s="47"/>
      <c r="H99" s="47"/>
      <c r="I99" s="47"/>
      <c r="J99" s="47"/>
      <c r="K99" s="47"/>
      <c r="L99" s="47"/>
      <c r="M99" s="47"/>
      <c r="N99" s="47"/>
      <c r="O99" s="47"/>
      <c r="P99" s="46"/>
      <c r="Q99" s="45" t="s">
        <v>123</v>
      </c>
      <c r="R99" s="44"/>
      <c r="S99" s="44"/>
      <c r="T99" s="44"/>
      <c r="U99" s="44"/>
      <c r="V99" s="44"/>
      <c r="W99" s="43">
        <v>0</v>
      </c>
      <c r="X99" s="42">
        <v>1742.1</v>
      </c>
      <c r="Y99" s="41"/>
      <c r="Z99" s="38">
        <v>2421</v>
      </c>
      <c r="AA99" s="40"/>
      <c r="AB99" s="39"/>
      <c r="AC99" s="38">
        <v>1742</v>
      </c>
      <c r="AD99" s="37"/>
      <c r="AE99" s="37"/>
      <c r="AF99" s="37"/>
      <c r="AG99" s="24"/>
      <c r="AH99" s="117">
        <f t="shared" si="3"/>
        <v>0.71953738124741839</v>
      </c>
      <c r="AI99" s="112"/>
      <c r="AJ99" s="115">
        <f t="shared" si="4"/>
        <v>1742</v>
      </c>
      <c r="AK99" s="120">
        <f t="shared" si="5"/>
        <v>0</v>
      </c>
    </row>
    <row r="100" spans="1:37" ht="23.25" hidden="1" customHeight="1">
      <c r="A100" s="36"/>
      <c r="B100" s="47" t="s">
        <v>126</v>
      </c>
      <c r="C100" s="47"/>
      <c r="D100" s="47"/>
      <c r="E100" s="47"/>
      <c r="F100" s="47"/>
      <c r="G100" s="47"/>
      <c r="H100" s="47"/>
      <c r="I100" s="47"/>
      <c r="J100" s="47"/>
      <c r="K100" s="47"/>
      <c r="L100" s="47"/>
      <c r="M100" s="47"/>
      <c r="N100" s="47"/>
      <c r="O100" s="47"/>
      <c r="P100" s="46"/>
      <c r="Q100" s="45" t="s">
        <v>123</v>
      </c>
      <c r="R100" s="44"/>
      <c r="S100" s="44"/>
      <c r="T100" s="44"/>
      <c r="U100" s="44"/>
      <c r="V100" s="44"/>
      <c r="W100" s="43">
        <v>0</v>
      </c>
      <c r="X100" s="42">
        <v>310.60000000000002</v>
      </c>
      <c r="Y100" s="41"/>
      <c r="Z100" s="38">
        <v>503</v>
      </c>
      <c r="AA100" s="40"/>
      <c r="AB100" s="39"/>
      <c r="AC100" s="38">
        <v>311</v>
      </c>
      <c r="AD100" s="37"/>
      <c r="AE100" s="37"/>
      <c r="AF100" s="37"/>
      <c r="AG100" s="24"/>
      <c r="AH100" s="117">
        <f t="shared" si="3"/>
        <v>0.61829025844930419</v>
      </c>
      <c r="AI100" s="112"/>
      <c r="AJ100" s="115">
        <f t="shared" si="4"/>
        <v>311</v>
      </c>
      <c r="AK100" s="120">
        <f t="shared" si="5"/>
        <v>0</v>
      </c>
    </row>
    <row r="101" spans="1:37" ht="34.5" hidden="1" customHeight="1">
      <c r="A101" s="36"/>
      <c r="B101" s="47" t="s">
        <v>125</v>
      </c>
      <c r="C101" s="47"/>
      <c r="D101" s="47"/>
      <c r="E101" s="47"/>
      <c r="F101" s="47"/>
      <c r="G101" s="47"/>
      <c r="H101" s="47"/>
      <c r="I101" s="47"/>
      <c r="J101" s="47"/>
      <c r="K101" s="47"/>
      <c r="L101" s="47"/>
      <c r="M101" s="47"/>
      <c r="N101" s="47"/>
      <c r="O101" s="47"/>
      <c r="P101" s="46"/>
      <c r="Q101" s="45" t="s">
        <v>123</v>
      </c>
      <c r="R101" s="44"/>
      <c r="S101" s="44"/>
      <c r="T101" s="44"/>
      <c r="U101" s="44"/>
      <c r="V101" s="44"/>
      <c r="W101" s="43">
        <v>0</v>
      </c>
      <c r="X101" s="42">
        <v>8.3000000000000007</v>
      </c>
      <c r="Y101" s="41"/>
      <c r="Z101" s="38">
        <v>8</v>
      </c>
      <c r="AA101" s="40"/>
      <c r="AB101" s="39"/>
      <c r="AC101" s="38">
        <v>8</v>
      </c>
      <c r="AD101" s="37"/>
      <c r="AE101" s="37"/>
      <c r="AF101" s="37"/>
      <c r="AG101" s="24"/>
      <c r="AH101" s="117">
        <f t="shared" si="3"/>
        <v>1</v>
      </c>
      <c r="AI101" s="112"/>
      <c r="AJ101" s="115">
        <f t="shared" si="4"/>
        <v>8</v>
      </c>
      <c r="AK101" s="120">
        <f t="shared" si="5"/>
        <v>0</v>
      </c>
    </row>
    <row r="102" spans="1:37" ht="23.25" hidden="1" customHeight="1">
      <c r="A102" s="36"/>
      <c r="B102" s="47" t="s">
        <v>124</v>
      </c>
      <c r="C102" s="47"/>
      <c r="D102" s="47"/>
      <c r="E102" s="47"/>
      <c r="F102" s="47"/>
      <c r="G102" s="47"/>
      <c r="H102" s="47"/>
      <c r="I102" s="47"/>
      <c r="J102" s="47"/>
      <c r="K102" s="47"/>
      <c r="L102" s="47"/>
      <c r="M102" s="47"/>
      <c r="N102" s="47"/>
      <c r="O102" s="47"/>
      <c r="P102" s="46"/>
      <c r="Q102" s="45" t="s">
        <v>123</v>
      </c>
      <c r="R102" s="44"/>
      <c r="S102" s="44"/>
      <c r="T102" s="44"/>
      <c r="U102" s="44"/>
      <c r="V102" s="44"/>
      <c r="W102" s="43">
        <v>0</v>
      </c>
      <c r="X102" s="42">
        <v>24.5</v>
      </c>
      <c r="Y102" s="41"/>
      <c r="Z102" s="38">
        <v>25</v>
      </c>
      <c r="AA102" s="40"/>
      <c r="AB102" s="39"/>
      <c r="AC102" s="38">
        <v>25</v>
      </c>
      <c r="AD102" s="37"/>
      <c r="AE102" s="37"/>
      <c r="AF102" s="37"/>
      <c r="AG102" s="24"/>
      <c r="AH102" s="117">
        <f t="shared" si="3"/>
        <v>1</v>
      </c>
      <c r="AI102" s="112"/>
      <c r="AJ102" s="115">
        <f t="shared" si="4"/>
        <v>25</v>
      </c>
      <c r="AK102" s="120">
        <f t="shared" si="5"/>
        <v>0</v>
      </c>
    </row>
    <row r="103" spans="1:37" ht="45.75" hidden="1" customHeight="1">
      <c r="A103" s="36"/>
      <c r="B103" s="47" t="s">
        <v>122</v>
      </c>
      <c r="C103" s="47"/>
      <c r="D103" s="47"/>
      <c r="E103" s="47"/>
      <c r="F103" s="47"/>
      <c r="G103" s="47"/>
      <c r="H103" s="47"/>
      <c r="I103" s="47"/>
      <c r="J103" s="47"/>
      <c r="K103" s="47"/>
      <c r="L103" s="47"/>
      <c r="M103" s="47"/>
      <c r="N103" s="47"/>
      <c r="O103" s="47"/>
      <c r="P103" s="46"/>
      <c r="Q103" s="45" t="s">
        <v>121</v>
      </c>
      <c r="R103" s="44"/>
      <c r="S103" s="44"/>
      <c r="T103" s="44"/>
      <c r="U103" s="44"/>
      <c r="V103" s="44"/>
      <c r="W103" s="43">
        <v>0</v>
      </c>
      <c r="X103" s="42">
        <v>1028.3</v>
      </c>
      <c r="Y103" s="41"/>
      <c r="Z103" s="38">
        <v>1371</v>
      </c>
      <c r="AA103" s="40"/>
      <c r="AB103" s="39"/>
      <c r="AC103" s="38">
        <v>1028</v>
      </c>
      <c r="AD103" s="37"/>
      <c r="AE103" s="37"/>
      <c r="AF103" s="37"/>
      <c r="AG103" s="24"/>
      <c r="AH103" s="117">
        <f t="shared" si="3"/>
        <v>0.74981765134938005</v>
      </c>
      <c r="AI103" s="112"/>
      <c r="AJ103" s="115">
        <f t="shared" si="4"/>
        <v>1028</v>
      </c>
      <c r="AK103" s="120">
        <f t="shared" si="5"/>
        <v>0</v>
      </c>
    </row>
    <row r="104" spans="1:37" ht="23.25" hidden="1" customHeight="1">
      <c r="A104" s="36"/>
      <c r="B104" s="47" t="s">
        <v>120</v>
      </c>
      <c r="C104" s="47"/>
      <c r="D104" s="47"/>
      <c r="E104" s="47"/>
      <c r="F104" s="47"/>
      <c r="G104" s="47"/>
      <c r="H104" s="47"/>
      <c r="I104" s="47"/>
      <c r="J104" s="47"/>
      <c r="K104" s="47"/>
      <c r="L104" s="47"/>
      <c r="M104" s="47"/>
      <c r="N104" s="47"/>
      <c r="O104" s="47"/>
      <c r="P104" s="46"/>
      <c r="Q104" s="45" t="s">
        <v>119</v>
      </c>
      <c r="R104" s="44"/>
      <c r="S104" s="44"/>
      <c r="T104" s="44"/>
      <c r="U104" s="44"/>
      <c r="V104" s="44"/>
      <c r="W104" s="43">
        <v>0</v>
      </c>
      <c r="X104" s="42">
        <v>1115.8</v>
      </c>
      <c r="Y104" s="41"/>
      <c r="Z104" s="38">
        <v>1488</v>
      </c>
      <c r="AA104" s="40"/>
      <c r="AB104" s="39"/>
      <c r="AC104" s="38">
        <v>1116</v>
      </c>
      <c r="AD104" s="37"/>
      <c r="AE104" s="37"/>
      <c r="AF104" s="37"/>
      <c r="AG104" s="24"/>
      <c r="AH104" s="117">
        <f t="shared" si="3"/>
        <v>0.75</v>
      </c>
      <c r="AI104" s="112"/>
      <c r="AJ104" s="115">
        <f t="shared" si="4"/>
        <v>1116</v>
      </c>
      <c r="AK104" s="120">
        <f t="shared" si="5"/>
        <v>0</v>
      </c>
    </row>
    <row r="105" spans="1:37" ht="45.75" hidden="1" customHeight="1">
      <c r="A105" s="36"/>
      <c r="B105" s="47" t="s">
        <v>118</v>
      </c>
      <c r="C105" s="47"/>
      <c r="D105" s="47"/>
      <c r="E105" s="47"/>
      <c r="F105" s="47"/>
      <c r="G105" s="47"/>
      <c r="H105" s="47"/>
      <c r="I105" s="47"/>
      <c r="J105" s="47"/>
      <c r="K105" s="47"/>
      <c r="L105" s="47"/>
      <c r="M105" s="47"/>
      <c r="N105" s="47"/>
      <c r="O105" s="47"/>
      <c r="P105" s="46"/>
      <c r="Q105" s="45" t="s">
        <v>117</v>
      </c>
      <c r="R105" s="44"/>
      <c r="S105" s="44"/>
      <c r="T105" s="44"/>
      <c r="U105" s="44"/>
      <c r="V105" s="44"/>
      <c r="W105" s="43">
        <v>0</v>
      </c>
      <c r="X105" s="42">
        <v>0</v>
      </c>
      <c r="Y105" s="41"/>
      <c r="Z105" s="38">
        <v>4</v>
      </c>
      <c r="AA105" s="40"/>
      <c r="AB105" s="39"/>
      <c r="AC105" s="38">
        <v>0</v>
      </c>
      <c r="AD105" s="37"/>
      <c r="AE105" s="37"/>
      <c r="AF105" s="37"/>
      <c r="AG105" s="24"/>
      <c r="AH105" s="117">
        <f t="shared" si="3"/>
        <v>0</v>
      </c>
      <c r="AI105" s="112"/>
      <c r="AJ105" s="115">
        <f t="shared" si="4"/>
        <v>0</v>
      </c>
      <c r="AK105" s="120" t="e">
        <f t="shared" si="5"/>
        <v>#DIV/0!</v>
      </c>
    </row>
    <row r="106" spans="1:37" ht="34.5" hidden="1" customHeight="1">
      <c r="A106" s="36"/>
      <c r="B106" s="47" t="s">
        <v>116</v>
      </c>
      <c r="C106" s="47"/>
      <c r="D106" s="47"/>
      <c r="E106" s="47"/>
      <c r="F106" s="47"/>
      <c r="G106" s="47"/>
      <c r="H106" s="47"/>
      <c r="I106" s="47"/>
      <c r="J106" s="47"/>
      <c r="K106" s="47"/>
      <c r="L106" s="47"/>
      <c r="M106" s="47"/>
      <c r="N106" s="47"/>
      <c r="O106" s="47"/>
      <c r="P106" s="46"/>
      <c r="Q106" s="45" t="s">
        <v>112</v>
      </c>
      <c r="R106" s="44"/>
      <c r="S106" s="44"/>
      <c r="T106" s="44"/>
      <c r="U106" s="44"/>
      <c r="V106" s="44"/>
      <c r="W106" s="43">
        <v>0</v>
      </c>
      <c r="X106" s="42">
        <v>1357.5</v>
      </c>
      <c r="Y106" s="41"/>
      <c r="Z106" s="38">
        <v>1472</v>
      </c>
      <c r="AA106" s="40"/>
      <c r="AB106" s="39"/>
      <c r="AC106" s="38">
        <v>1358</v>
      </c>
      <c r="AD106" s="37"/>
      <c r="AE106" s="37"/>
      <c r="AF106" s="37"/>
      <c r="AG106" s="24"/>
      <c r="AH106" s="117">
        <f t="shared" si="3"/>
        <v>0.92255434782608692</v>
      </c>
      <c r="AI106" s="112"/>
      <c r="AJ106" s="115">
        <f t="shared" si="4"/>
        <v>1358</v>
      </c>
      <c r="AK106" s="120">
        <f t="shared" si="5"/>
        <v>0</v>
      </c>
    </row>
    <row r="107" spans="1:37" ht="23.25" hidden="1" customHeight="1">
      <c r="A107" s="36"/>
      <c r="B107" s="47" t="s">
        <v>115</v>
      </c>
      <c r="C107" s="47"/>
      <c r="D107" s="47"/>
      <c r="E107" s="47"/>
      <c r="F107" s="47"/>
      <c r="G107" s="47"/>
      <c r="H107" s="47"/>
      <c r="I107" s="47"/>
      <c r="J107" s="47"/>
      <c r="K107" s="47"/>
      <c r="L107" s="47"/>
      <c r="M107" s="47"/>
      <c r="N107" s="47"/>
      <c r="O107" s="47"/>
      <c r="P107" s="46"/>
      <c r="Q107" s="45" t="s">
        <v>112</v>
      </c>
      <c r="R107" s="44"/>
      <c r="S107" s="44"/>
      <c r="T107" s="44"/>
      <c r="U107" s="44"/>
      <c r="V107" s="44"/>
      <c r="W107" s="43">
        <v>0</v>
      </c>
      <c r="X107" s="42">
        <v>583</v>
      </c>
      <c r="Y107" s="41"/>
      <c r="Z107" s="38">
        <v>2043</v>
      </c>
      <c r="AA107" s="40"/>
      <c r="AB107" s="39"/>
      <c r="AC107" s="38">
        <v>583</v>
      </c>
      <c r="AD107" s="37"/>
      <c r="AE107" s="37"/>
      <c r="AF107" s="37"/>
      <c r="AG107" s="24"/>
      <c r="AH107" s="117">
        <f t="shared" si="3"/>
        <v>0.285364659813999</v>
      </c>
      <c r="AI107" s="112"/>
      <c r="AJ107" s="115">
        <f t="shared" si="4"/>
        <v>583</v>
      </c>
      <c r="AK107" s="120">
        <f t="shared" si="5"/>
        <v>0</v>
      </c>
    </row>
    <row r="108" spans="1:37" ht="45.75" hidden="1" customHeight="1">
      <c r="A108" s="36"/>
      <c r="B108" s="47" t="s">
        <v>114</v>
      </c>
      <c r="C108" s="47"/>
      <c r="D108" s="47"/>
      <c r="E108" s="47"/>
      <c r="F108" s="47"/>
      <c r="G108" s="47"/>
      <c r="H108" s="47"/>
      <c r="I108" s="47"/>
      <c r="J108" s="47"/>
      <c r="K108" s="47"/>
      <c r="L108" s="47"/>
      <c r="M108" s="47"/>
      <c r="N108" s="47"/>
      <c r="O108" s="47"/>
      <c r="P108" s="46"/>
      <c r="Q108" s="45" t="s">
        <v>112</v>
      </c>
      <c r="R108" s="44"/>
      <c r="S108" s="44"/>
      <c r="T108" s="44"/>
      <c r="U108" s="44"/>
      <c r="V108" s="44"/>
      <c r="W108" s="43">
        <v>0</v>
      </c>
      <c r="X108" s="42">
        <v>76.5</v>
      </c>
      <c r="Y108" s="41"/>
      <c r="Z108" s="38">
        <v>77</v>
      </c>
      <c r="AA108" s="40"/>
      <c r="AB108" s="39"/>
      <c r="AC108" s="38">
        <v>77</v>
      </c>
      <c r="AD108" s="37"/>
      <c r="AE108" s="37"/>
      <c r="AF108" s="37"/>
      <c r="AG108" s="24"/>
      <c r="AH108" s="117">
        <f t="shared" si="3"/>
        <v>1</v>
      </c>
      <c r="AI108" s="112"/>
      <c r="AJ108" s="115">
        <f t="shared" si="4"/>
        <v>77</v>
      </c>
      <c r="AK108" s="120">
        <f t="shared" si="5"/>
        <v>0</v>
      </c>
    </row>
    <row r="109" spans="1:37" ht="23.25" hidden="1" customHeight="1">
      <c r="A109" s="36"/>
      <c r="B109" s="47" t="s">
        <v>113</v>
      </c>
      <c r="C109" s="47"/>
      <c r="D109" s="47"/>
      <c r="E109" s="47"/>
      <c r="F109" s="47"/>
      <c r="G109" s="47"/>
      <c r="H109" s="47"/>
      <c r="I109" s="47"/>
      <c r="J109" s="47"/>
      <c r="K109" s="47"/>
      <c r="L109" s="47"/>
      <c r="M109" s="47"/>
      <c r="N109" s="47"/>
      <c r="O109" s="47"/>
      <c r="P109" s="46"/>
      <c r="Q109" s="45" t="s">
        <v>112</v>
      </c>
      <c r="R109" s="44"/>
      <c r="S109" s="44"/>
      <c r="T109" s="44"/>
      <c r="U109" s="44"/>
      <c r="V109" s="44"/>
      <c r="W109" s="43">
        <v>0</v>
      </c>
      <c r="X109" s="42">
        <v>33.4</v>
      </c>
      <c r="Y109" s="41"/>
      <c r="Z109" s="38">
        <v>33</v>
      </c>
      <c r="AA109" s="40"/>
      <c r="AB109" s="39"/>
      <c r="AC109" s="38">
        <v>33</v>
      </c>
      <c r="AD109" s="37"/>
      <c r="AE109" s="37"/>
      <c r="AF109" s="37"/>
      <c r="AG109" s="24"/>
      <c r="AH109" s="117">
        <f t="shared" si="3"/>
        <v>1</v>
      </c>
      <c r="AI109" s="112"/>
      <c r="AJ109" s="115">
        <f t="shared" si="4"/>
        <v>33</v>
      </c>
      <c r="AK109" s="120">
        <f t="shared" si="5"/>
        <v>0</v>
      </c>
    </row>
    <row r="110" spans="1:37" ht="15.75" hidden="1" customHeight="1">
      <c r="A110" s="36"/>
      <c r="B110" s="47" t="s">
        <v>111</v>
      </c>
      <c r="C110" s="47"/>
      <c r="D110" s="47"/>
      <c r="E110" s="47"/>
      <c r="F110" s="47"/>
      <c r="G110" s="47"/>
      <c r="H110" s="47"/>
      <c r="I110" s="47"/>
      <c r="J110" s="47"/>
      <c r="K110" s="47"/>
      <c r="L110" s="47"/>
      <c r="M110" s="47"/>
      <c r="N110" s="47"/>
      <c r="O110" s="47"/>
      <c r="P110" s="46"/>
      <c r="Q110" s="45" t="s">
        <v>110</v>
      </c>
      <c r="R110" s="44"/>
      <c r="S110" s="44"/>
      <c r="T110" s="44"/>
      <c r="U110" s="44"/>
      <c r="V110" s="44"/>
      <c r="W110" s="43">
        <v>0</v>
      </c>
      <c r="X110" s="42">
        <v>27810.799999999999</v>
      </c>
      <c r="Y110" s="41"/>
      <c r="Z110" s="38">
        <v>39725</v>
      </c>
      <c r="AA110" s="40"/>
      <c r="AB110" s="39"/>
      <c r="AC110" s="38">
        <v>27811</v>
      </c>
      <c r="AD110" s="37"/>
      <c r="AE110" s="37"/>
      <c r="AF110" s="37"/>
      <c r="AG110" s="24"/>
      <c r="AH110" s="117">
        <f t="shared" si="3"/>
        <v>0.7000881057268723</v>
      </c>
      <c r="AI110" s="112"/>
      <c r="AJ110" s="115">
        <f t="shared" si="4"/>
        <v>27811</v>
      </c>
      <c r="AK110" s="120">
        <f t="shared" si="5"/>
        <v>0</v>
      </c>
    </row>
    <row r="111" spans="1:37" ht="23.25" hidden="1" customHeight="1">
      <c r="A111" s="36"/>
      <c r="B111" s="47" t="s">
        <v>109</v>
      </c>
      <c r="C111" s="47"/>
      <c r="D111" s="47"/>
      <c r="E111" s="47"/>
      <c r="F111" s="47"/>
      <c r="G111" s="47"/>
      <c r="H111" s="47"/>
      <c r="I111" s="47"/>
      <c r="J111" s="47"/>
      <c r="K111" s="47"/>
      <c r="L111" s="47"/>
      <c r="M111" s="47"/>
      <c r="N111" s="47"/>
      <c r="O111" s="47"/>
      <c r="P111" s="46"/>
      <c r="Q111" s="45" t="s">
        <v>105</v>
      </c>
      <c r="R111" s="44"/>
      <c r="S111" s="44"/>
      <c r="T111" s="44"/>
      <c r="U111" s="44"/>
      <c r="V111" s="44"/>
      <c r="W111" s="43">
        <v>0</v>
      </c>
      <c r="X111" s="42">
        <v>751.7</v>
      </c>
      <c r="Y111" s="41"/>
      <c r="Z111" s="38">
        <v>1285</v>
      </c>
      <c r="AA111" s="40"/>
      <c r="AB111" s="39"/>
      <c r="AC111" s="38">
        <v>751</v>
      </c>
      <c r="AD111" s="37"/>
      <c r="AE111" s="37"/>
      <c r="AF111" s="37"/>
      <c r="AG111" s="24"/>
      <c r="AH111" s="117">
        <f t="shared" si="3"/>
        <v>0.58443579766536968</v>
      </c>
      <c r="AI111" s="112"/>
      <c r="AJ111" s="115">
        <f t="shared" si="4"/>
        <v>751</v>
      </c>
      <c r="AK111" s="120">
        <f t="shared" si="5"/>
        <v>0</v>
      </c>
    </row>
    <row r="112" spans="1:37" ht="34.5" hidden="1" customHeight="1">
      <c r="A112" s="36"/>
      <c r="B112" s="47" t="s">
        <v>108</v>
      </c>
      <c r="C112" s="47"/>
      <c r="D112" s="47"/>
      <c r="E112" s="47"/>
      <c r="F112" s="47"/>
      <c r="G112" s="47"/>
      <c r="H112" s="47"/>
      <c r="I112" s="47"/>
      <c r="J112" s="47"/>
      <c r="K112" s="47"/>
      <c r="L112" s="47"/>
      <c r="M112" s="47"/>
      <c r="N112" s="47"/>
      <c r="O112" s="47"/>
      <c r="P112" s="46"/>
      <c r="Q112" s="45" t="s">
        <v>105</v>
      </c>
      <c r="R112" s="44"/>
      <c r="S112" s="44"/>
      <c r="T112" s="44"/>
      <c r="U112" s="44"/>
      <c r="V112" s="44"/>
      <c r="W112" s="43">
        <v>0</v>
      </c>
      <c r="X112" s="42">
        <v>0</v>
      </c>
      <c r="Y112" s="41"/>
      <c r="Z112" s="38">
        <v>37</v>
      </c>
      <c r="AA112" s="40"/>
      <c r="AB112" s="39"/>
      <c r="AC112" s="38">
        <v>0</v>
      </c>
      <c r="AD112" s="37"/>
      <c r="AE112" s="37"/>
      <c r="AF112" s="37"/>
      <c r="AG112" s="24"/>
      <c r="AH112" s="117">
        <f t="shared" si="3"/>
        <v>0</v>
      </c>
      <c r="AI112" s="112"/>
      <c r="AJ112" s="115">
        <f t="shared" si="4"/>
        <v>0</v>
      </c>
      <c r="AK112" s="120" t="e">
        <f t="shared" si="5"/>
        <v>#DIV/0!</v>
      </c>
    </row>
    <row r="113" spans="1:37" ht="45.75" hidden="1" customHeight="1">
      <c r="A113" s="36"/>
      <c r="B113" s="47" t="s">
        <v>107</v>
      </c>
      <c r="C113" s="47"/>
      <c r="D113" s="47"/>
      <c r="E113" s="47"/>
      <c r="F113" s="47"/>
      <c r="G113" s="47"/>
      <c r="H113" s="47"/>
      <c r="I113" s="47"/>
      <c r="J113" s="47"/>
      <c r="K113" s="47"/>
      <c r="L113" s="47"/>
      <c r="M113" s="47"/>
      <c r="N113" s="47"/>
      <c r="O113" s="47"/>
      <c r="P113" s="46"/>
      <c r="Q113" s="45" t="s">
        <v>105</v>
      </c>
      <c r="R113" s="44"/>
      <c r="S113" s="44"/>
      <c r="T113" s="44"/>
      <c r="U113" s="44"/>
      <c r="V113" s="44"/>
      <c r="W113" s="43">
        <v>0</v>
      </c>
      <c r="X113" s="42">
        <v>216.7</v>
      </c>
      <c r="Y113" s="41"/>
      <c r="Z113" s="38">
        <v>388</v>
      </c>
      <c r="AA113" s="40"/>
      <c r="AB113" s="39"/>
      <c r="AC113" s="38">
        <v>217</v>
      </c>
      <c r="AD113" s="37"/>
      <c r="AE113" s="37"/>
      <c r="AF113" s="37"/>
      <c r="AG113" s="24"/>
      <c r="AH113" s="117">
        <f t="shared" si="3"/>
        <v>0.55927835051546393</v>
      </c>
      <c r="AI113" s="112"/>
      <c r="AJ113" s="115">
        <f t="shared" si="4"/>
        <v>217</v>
      </c>
      <c r="AK113" s="120">
        <f t="shared" si="5"/>
        <v>0</v>
      </c>
    </row>
    <row r="114" spans="1:37" ht="23.25" hidden="1" customHeight="1">
      <c r="A114" s="36"/>
      <c r="B114" s="47" t="s">
        <v>106</v>
      </c>
      <c r="C114" s="47"/>
      <c r="D114" s="47"/>
      <c r="E114" s="47"/>
      <c r="F114" s="47"/>
      <c r="G114" s="47"/>
      <c r="H114" s="47"/>
      <c r="I114" s="47"/>
      <c r="J114" s="47"/>
      <c r="K114" s="47"/>
      <c r="L114" s="47"/>
      <c r="M114" s="47"/>
      <c r="N114" s="47"/>
      <c r="O114" s="47"/>
      <c r="P114" s="46"/>
      <c r="Q114" s="45" t="s">
        <v>105</v>
      </c>
      <c r="R114" s="44"/>
      <c r="S114" s="44"/>
      <c r="T114" s="44"/>
      <c r="U114" s="44"/>
      <c r="V114" s="44"/>
      <c r="W114" s="43">
        <v>0</v>
      </c>
      <c r="X114" s="42">
        <v>0.2</v>
      </c>
      <c r="Y114" s="41"/>
      <c r="Z114" s="38">
        <v>26</v>
      </c>
      <c r="AA114" s="40"/>
      <c r="AB114" s="39"/>
      <c r="AC114" s="38">
        <v>0</v>
      </c>
      <c r="AD114" s="37"/>
      <c r="AE114" s="37"/>
      <c r="AF114" s="37"/>
      <c r="AG114" s="24"/>
      <c r="AH114" s="117">
        <f t="shared" si="3"/>
        <v>0</v>
      </c>
      <c r="AI114" s="112"/>
      <c r="AJ114" s="115">
        <f t="shared" si="4"/>
        <v>0</v>
      </c>
      <c r="AK114" s="120" t="e">
        <f t="shared" si="5"/>
        <v>#DIV/0!</v>
      </c>
    </row>
    <row r="115" spans="1:37" ht="15.75" hidden="1" customHeight="1">
      <c r="A115" s="36"/>
      <c r="B115" s="47" t="s">
        <v>104</v>
      </c>
      <c r="C115" s="47"/>
      <c r="D115" s="47"/>
      <c r="E115" s="47"/>
      <c r="F115" s="47"/>
      <c r="G115" s="47"/>
      <c r="H115" s="47"/>
      <c r="I115" s="47"/>
      <c r="J115" s="47"/>
      <c r="K115" s="47"/>
      <c r="L115" s="47"/>
      <c r="M115" s="47"/>
      <c r="N115" s="47"/>
      <c r="O115" s="47"/>
      <c r="P115" s="46"/>
      <c r="Q115" s="45" t="s">
        <v>103</v>
      </c>
      <c r="R115" s="44"/>
      <c r="S115" s="44"/>
      <c r="T115" s="44"/>
      <c r="U115" s="44"/>
      <c r="V115" s="44"/>
      <c r="W115" s="43">
        <v>0</v>
      </c>
      <c r="X115" s="42">
        <v>0</v>
      </c>
      <c r="Y115" s="41"/>
      <c r="Z115" s="38">
        <v>15</v>
      </c>
      <c r="AA115" s="40"/>
      <c r="AB115" s="39"/>
      <c r="AC115" s="38">
        <v>0</v>
      </c>
      <c r="AD115" s="37"/>
      <c r="AE115" s="37"/>
      <c r="AF115" s="37"/>
      <c r="AG115" s="24"/>
      <c r="AH115" s="117">
        <f t="shared" si="3"/>
        <v>0</v>
      </c>
      <c r="AI115" s="112"/>
      <c r="AJ115" s="115">
        <f t="shared" si="4"/>
        <v>0</v>
      </c>
      <c r="AK115" s="120" t="e">
        <f t="shared" si="5"/>
        <v>#DIV/0!</v>
      </c>
    </row>
    <row r="116" spans="1:37" ht="23.25" hidden="1" customHeight="1">
      <c r="A116" s="36"/>
      <c r="B116" s="47" t="s">
        <v>102</v>
      </c>
      <c r="C116" s="47"/>
      <c r="D116" s="47"/>
      <c r="E116" s="47"/>
      <c r="F116" s="47"/>
      <c r="G116" s="47"/>
      <c r="H116" s="47"/>
      <c r="I116" s="47"/>
      <c r="J116" s="47"/>
      <c r="K116" s="47"/>
      <c r="L116" s="47"/>
      <c r="M116" s="47"/>
      <c r="N116" s="47"/>
      <c r="O116" s="47"/>
      <c r="P116" s="46"/>
      <c r="Q116" s="45" t="s">
        <v>94</v>
      </c>
      <c r="R116" s="44"/>
      <c r="S116" s="44"/>
      <c r="T116" s="44"/>
      <c r="U116" s="44"/>
      <c r="V116" s="44"/>
      <c r="W116" s="43">
        <v>0</v>
      </c>
      <c r="X116" s="42">
        <v>14774.4</v>
      </c>
      <c r="Y116" s="41"/>
      <c r="Z116" s="38">
        <v>21423</v>
      </c>
      <c r="AA116" s="40"/>
      <c r="AB116" s="39"/>
      <c r="AC116" s="38">
        <v>14774</v>
      </c>
      <c r="AD116" s="37"/>
      <c r="AE116" s="37"/>
      <c r="AF116" s="37"/>
      <c r="AG116" s="24"/>
      <c r="AH116" s="117">
        <f t="shared" si="3"/>
        <v>0.68963263781916628</v>
      </c>
      <c r="AI116" s="112"/>
      <c r="AJ116" s="115">
        <f t="shared" si="4"/>
        <v>14774</v>
      </c>
      <c r="AK116" s="120">
        <f t="shared" si="5"/>
        <v>0</v>
      </c>
    </row>
    <row r="117" spans="1:37" ht="23.25" hidden="1" customHeight="1">
      <c r="A117" s="36"/>
      <c r="B117" s="47" t="s">
        <v>101</v>
      </c>
      <c r="C117" s="47"/>
      <c r="D117" s="47"/>
      <c r="E117" s="47"/>
      <c r="F117" s="47"/>
      <c r="G117" s="47"/>
      <c r="H117" s="47"/>
      <c r="I117" s="47"/>
      <c r="J117" s="47"/>
      <c r="K117" s="47"/>
      <c r="L117" s="47"/>
      <c r="M117" s="47"/>
      <c r="N117" s="47"/>
      <c r="O117" s="47"/>
      <c r="P117" s="46"/>
      <c r="Q117" s="45" t="s">
        <v>94</v>
      </c>
      <c r="R117" s="44"/>
      <c r="S117" s="44"/>
      <c r="T117" s="44"/>
      <c r="U117" s="44"/>
      <c r="V117" s="44"/>
      <c r="W117" s="43">
        <v>0</v>
      </c>
      <c r="X117" s="42">
        <v>125</v>
      </c>
      <c r="Y117" s="41"/>
      <c r="Z117" s="38">
        <v>321</v>
      </c>
      <c r="AA117" s="40"/>
      <c r="AB117" s="39"/>
      <c r="AC117" s="38">
        <v>125</v>
      </c>
      <c r="AD117" s="37"/>
      <c r="AE117" s="37"/>
      <c r="AF117" s="37"/>
      <c r="AG117" s="24"/>
      <c r="AH117" s="117">
        <f t="shared" si="3"/>
        <v>0.38940809968847351</v>
      </c>
      <c r="AI117" s="112"/>
      <c r="AJ117" s="115">
        <f t="shared" si="4"/>
        <v>125</v>
      </c>
      <c r="AK117" s="120">
        <f t="shared" si="5"/>
        <v>0</v>
      </c>
    </row>
    <row r="118" spans="1:37" ht="34.5" hidden="1" customHeight="1">
      <c r="A118" s="36"/>
      <c r="B118" s="47" t="s">
        <v>100</v>
      </c>
      <c r="C118" s="47"/>
      <c r="D118" s="47"/>
      <c r="E118" s="47"/>
      <c r="F118" s="47"/>
      <c r="G118" s="47"/>
      <c r="H118" s="47"/>
      <c r="I118" s="47"/>
      <c r="J118" s="47"/>
      <c r="K118" s="47"/>
      <c r="L118" s="47"/>
      <c r="M118" s="47"/>
      <c r="N118" s="47"/>
      <c r="O118" s="47"/>
      <c r="P118" s="46"/>
      <c r="Q118" s="45" t="s">
        <v>94</v>
      </c>
      <c r="R118" s="44"/>
      <c r="S118" s="44"/>
      <c r="T118" s="44"/>
      <c r="U118" s="44"/>
      <c r="V118" s="44"/>
      <c r="W118" s="43">
        <v>0</v>
      </c>
      <c r="X118" s="42">
        <v>3963.3</v>
      </c>
      <c r="Y118" s="41"/>
      <c r="Z118" s="38">
        <v>6103</v>
      </c>
      <c r="AA118" s="40"/>
      <c r="AB118" s="39"/>
      <c r="AC118" s="38">
        <v>3963</v>
      </c>
      <c r="AD118" s="37"/>
      <c r="AE118" s="37"/>
      <c r="AF118" s="37"/>
      <c r="AG118" s="24"/>
      <c r="AH118" s="117">
        <f t="shared" si="3"/>
        <v>0.64935277732262819</v>
      </c>
      <c r="AI118" s="112"/>
      <c r="AJ118" s="115">
        <f t="shared" si="4"/>
        <v>3963</v>
      </c>
      <c r="AK118" s="120">
        <f t="shared" si="5"/>
        <v>0</v>
      </c>
    </row>
    <row r="119" spans="1:37" ht="15.75" hidden="1" customHeight="1">
      <c r="A119" s="36"/>
      <c r="B119" s="47" t="s">
        <v>99</v>
      </c>
      <c r="C119" s="47"/>
      <c r="D119" s="47"/>
      <c r="E119" s="47"/>
      <c r="F119" s="47"/>
      <c r="G119" s="47"/>
      <c r="H119" s="47"/>
      <c r="I119" s="47"/>
      <c r="J119" s="47"/>
      <c r="K119" s="47"/>
      <c r="L119" s="47"/>
      <c r="M119" s="47"/>
      <c r="N119" s="47"/>
      <c r="O119" s="47"/>
      <c r="P119" s="46"/>
      <c r="Q119" s="45" t="s">
        <v>94</v>
      </c>
      <c r="R119" s="44"/>
      <c r="S119" s="44"/>
      <c r="T119" s="44"/>
      <c r="U119" s="44"/>
      <c r="V119" s="44"/>
      <c r="W119" s="43">
        <v>0</v>
      </c>
      <c r="X119" s="42">
        <v>1211.5</v>
      </c>
      <c r="Y119" s="41"/>
      <c r="Z119" s="38">
        <v>1873</v>
      </c>
      <c r="AA119" s="40"/>
      <c r="AB119" s="39"/>
      <c r="AC119" s="38">
        <v>1212</v>
      </c>
      <c r="AD119" s="37"/>
      <c r="AE119" s="37"/>
      <c r="AF119" s="37"/>
      <c r="AG119" s="24"/>
      <c r="AH119" s="117">
        <f t="shared" si="3"/>
        <v>0.64709022957821671</v>
      </c>
      <c r="AI119" s="112"/>
      <c r="AJ119" s="115">
        <f t="shared" si="4"/>
        <v>1212</v>
      </c>
      <c r="AK119" s="120">
        <f t="shared" si="5"/>
        <v>0</v>
      </c>
    </row>
    <row r="120" spans="1:37" ht="15.75" hidden="1" customHeight="1">
      <c r="A120" s="36"/>
      <c r="B120" s="47" t="s">
        <v>98</v>
      </c>
      <c r="C120" s="47"/>
      <c r="D120" s="47"/>
      <c r="E120" s="47"/>
      <c r="F120" s="47"/>
      <c r="G120" s="47"/>
      <c r="H120" s="47"/>
      <c r="I120" s="47"/>
      <c r="J120" s="47"/>
      <c r="K120" s="47"/>
      <c r="L120" s="47"/>
      <c r="M120" s="47"/>
      <c r="N120" s="47"/>
      <c r="O120" s="47"/>
      <c r="P120" s="46"/>
      <c r="Q120" s="45" t="s">
        <v>94</v>
      </c>
      <c r="R120" s="44"/>
      <c r="S120" s="44"/>
      <c r="T120" s="44"/>
      <c r="U120" s="44"/>
      <c r="V120" s="44"/>
      <c r="W120" s="43">
        <v>0</v>
      </c>
      <c r="X120" s="42">
        <v>2671.2</v>
      </c>
      <c r="Y120" s="41"/>
      <c r="Z120" s="38">
        <v>2871</v>
      </c>
      <c r="AA120" s="40"/>
      <c r="AB120" s="39"/>
      <c r="AC120" s="38">
        <v>2671</v>
      </c>
      <c r="AD120" s="37"/>
      <c r="AE120" s="37"/>
      <c r="AF120" s="37"/>
      <c r="AG120" s="24"/>
      <c r="AH120" s="117">
        <f t="shared" si="3"/>
        <v>0.93033786137234409</v>
      </c>
      <c r="AI120" s="112"/>
      <c r="AJ120" s="115">
        <f t="shared" si="4"/>
        <v>2671</v>
      </c>
      <c r="AK120" s="120">
        <f t="shared" si="5"/>
        <v>0</v>
      </c>
    </row>
    <row r="121" spans="1:37" ht="23.25" hidden="1" customHeight="1">
      <c r="A121" s="36"/>
      <c r="B121" s="47" t="s">
        <v>97</v>
      </c>
      <c r="C121" s="47"/>
      <c r="D121" s="47"/>
      <c r="E121" s="47"/>
      <c r="F121" s="47"/>
      <c r="G121" s="47"/>
      <c r="H121" s="47"/>
      <c r="I121" s="47"/>
      <c r="J121" s="47"/>
      <c r="K121" s="47"/>
      <c r="L121" s="47"/>
      <c r="M121" s="47"/>
      <c r="N121" s="47"/>
      <c r="O121" s="47"/>
      <c r="P121" s="46"/>
      <c r="Q121" s="45" t="s">
        <v>94</v>
      </c>
      <c r="R121" s="44"/>
      <c r="S121" s="44"/>
      <c r="T121" s="44"/>
      <c r="U121" s="44"/>
      <c r="V121" s="44"/>
      <c r="W121" s="43">
        <v>0</v>
      </c>
      <c r="X121" s="42">
        <v>72.900000000000006</v>
      </c>
      <c r="Y121" s="41"/>
      <c r="Z121" s="38">
        <v>108</v>
      </c>
      <c r="AA121" s="40"/>
      <c r="AB121" s="39"/>
      <c r="AC121" s="38">
        <v>73</v>
      </c>
      <c r="AD121" s="37"/>
      <c r="AE121" s="37"/>
      <c r="AF121" s="37"/>
      <c r="AG121" s="24"/>
      <c r="AH121" s="117">
        <f t="shared" si="3"/>
        <v>0.67592592592592593</v>
      </c>
      <c r="AI121" s="112"/>
      <c r="AJ121" s="115">
        <f t="shared" si="4"/>
        <v>73</v>
      </c>
      <c r="AK121" s="120">
        <f t="shared" si="5"/>
        <v>0</v>
      </c>
    </row>
    <row r="122" spans="1:37" ht="15.75" hidden="1" customHeight="1">
      <c r="A122" s="36"/>
      <c r="B122" s="47" t="s">
        <v>96</v>
      </c>
      <c r="C122" s="47"/>
      <c r="D122" s="47"/>
      <c r="E122" s="47"/>
      <c r="F122" s="47"/>
      <c r="G122" s="47"/>
      <c r="H122" s="47"/>
      <c r="I122" s="47"/>
      <c r="J122" s="47"/>
      <c r="K122" s="47"/>
      <c r="L122" s="47"/>
      <c r="M122" s="47"/>
      <c r="N122" s="47"/>
      <c r="O122" s="47"/>
      <c r="P122" s="46"/>
      <c r="Q122" s="45" t="s">
        <v>94</v>
      </c>
      <c r="R122" s="44"/>
      <c r="S122" s="44"/>
      <c r="T122" s="44"/>
      <c r="U122" s="44"/>
      <c r="V122" s="44"/>
      <c r="W122" s="43">
        <v>0</v>
      </c>
      <c r="X122" s="42">
        <v>43.5</v>
      </c>
      <c r="Y122" s="41"/>
      <c r="Z122" s="38">
        <v>56</v>
      </c>
      <c r="AA122" s="40"/>
      <c r="AB122" s="39"/>
      <c r="AC122" s="38">
        <v>44</v>
      </c>
      <c r="AD122" s="37"/>
      <c r="AE122" s="37"/>
      <c r="AF122" s="37"/>
      <c r="AG122" s="24"/>
      <c r="AH122" s="117">
        <f t="shared" si="3"/>
        <v>0.7857142857142857</v>
      </c>
      <c r="AI122" s="112"/>
      <c r="AJ122" s="115">
        <f t="shared" si="4"/>
        <v>44</v>
      </c>
      <c r="AK122" s="120">
        <f t="shared" si="5"/>
        <v>0</v>
      </c>
    </row>
    <row r="123" spans="1:37" ht="15.75" hidden="1" customHeight="1">
      <c r="A123" s="36"/>
      <c r="B123" s="47" t="s">
        <v>95</v>
      </c>
      <c r="C123" s="47"/>
      <c r="D123" s="47"/>
      <c r="E123" s="47"/>
      <c r="F123" s="47"/>
      <c r="G123" s="47"/>
      <c r="H123" s="47"/>
      <c r="I123" s="47"/>
      <c r="J123" s="47"/>
      <c r="K123" s="47"/>
      <c r="L123" s="47"/>
      <c r="M123" s="47"/>
      <c r="N123" s="47"/>
      <c r="O123" s="47"/>
      <c r="P123" s="46"/>
      <c r="Q123" s="45" t="s">
        <v>94</v>
      </c>
      <c r="R123" s="44"/>
      <c r="S123" s="44"/>
      <c r="T123" s="44"/>
      <c r="U123" s="44"/>
      <c r="V123" s="44"/>
      <c r="W123" s="43">
        <v>0</v>
      </c>
      <c r="X123" s="42">
        <v>1.1000000000000001</v>
      </c>
      <c r="Y123" s="41"/>
      <c r="Z123" s="38">
        <v>1</v>
      </c>
      <c r="AA123" s="40"/>
      <c r="AB123" s="39"/>
      <c r="AC123" s="38">
        <v>1</v>
      </c>
      <c r="AD123" s="37"/>
      <c r="AE123" s="37"/>
      <c r="AF123" s="37"/>
      <c r="AG123" s="24"/>
      <c r="AH123" s="117">
        <f t="shared" si="3"/>
        <v>1</v>
      </c>
      <c r="AI123" s="112"/>
      <c r="AJ123" s="115">
        <f t="shared" si="4"/>
        <v>1</v>
      </c>
      <c r="AK123" s="120">
        <f t="shared" si="5"/>
        <v>0</v>
      </c>
    </row>
    <row r="124" spans="1:37" ht="23.25" hidden="1" customHeight="1">
      <c r="A124" s="36"/>
      <c r="B124" s="47" t="s">
        <v>93</v>
      </c>
      <c r="C124" s="47"/>
      <c r="D124" s="47"/>
      <c r="E124" s="47"/>
      <c r="F124" s="47"/>
      <c r="G124" s="47"/>
      <c r="H124" s="47"/>
      <c r="I124" s="47"/>
      <c r="J124" s="47"/>
      <c r="K124" s="47"/>
      <c r="L124" s="47"/>
      <c r="M124" s="47"/>
      <c r="N124" s="47"/>
      <c r="O124" s="47"/>
      <c r="P124" s="46"/>
      <c r="Q124" s="45" t="s">
        <v>91</v>
      </c>
      <c r="R124" s="44"/>
      <c r="S124" s="44"/>
      <c r="T124" s="44"/>
      <c r="U124" s="44"/>
      <c r="V124" s="44"/>
      <c r="W124" s="43">
        <v>0</v>
      </c>
      <c r="X124" s="42">
        <v>2068.3000000000002</v>
      </c>
      <c r="Y124" s="41"/>
      <c r="Z124" s="38">
        <v>2370</v>
      </c>
      <c r="AA124" s="40"/>
      <c r="AB124" s="39"/>
      <c r="AC124" s="38">
        <v>2068</v>
      </c>
      <c r="AD124" s="37"/>
      <c r="AE124" s="37"/>
      <c r="AF124" s="37"/>
      <c r="AG124" s="24"/>
      <c r="AH124" s="117">
        <f t="shared" si="3"/>
        <v>0.87257383966244728</v>
      </c>
      <c r="AI124" s="112">
        <v>3525</v>
      </c>
      <c r="AJ124" s="115">
        <f t="shared" si="4"/>
        <v>-1457</v>
      </c>
      <c r="AK124" s="120">
        <f t="shared" si="5"/>
        <v>1.7045454545454546</v>
      </c>
    </row>
    <row r="125" spans="1:37" ht="45.75" hidden="1" customHeight="1">
      <c r="A125" s="36"/>
      <c r="B125" s="47" t="s">
        <v>92</v>
      </c>
      <c r="C125" s="47"/>
      <c r="D125" s="47"/>
      <c r="E125" s="47"/>
      <c r="F125" s="47"/>
      <c r="G125" s="47"/>
      <c r="H125" s="47"/>
      <c r="I125" s="47"/>
      <c r="J125" s="47"/>
      <c r="K125" s="47"/>
      <c r="L125" s="47"/>
      <c r="M125" s="47"/>
      <c r="N125" s="47"/>
      <c r="O125" s="47"/>
      <c r="P125" s="46"/>
      <c r="Q125" s="45" t="s">
        <v>91</v>
      </c>
      <c r="R125" s="44"/>
      <c r="S125" s="44"/>
      <c r="T125" s="44"/>
      <c r="U125" s="44"/>
      <c r="V125" s="44"/>
      <c r="W125" s="43">
        <v>0</v>
      </c>
      <c r="X125" s="42">
        <v>548.29999999999995</v>
      </c>
      <c r="Y125" s="41"/>
      <c r="Z125" s="38">
        <v>701</v>
      </c>
      <c r="AA125" s="40"/>
      <c r="AB125" s="39"/>
      <c r="AC125" s="38">
        <v>549</v>
      </c>
      <c r="AD125" s="37"/>
      <c r="AE125" s="37"/>
      <c r="AF125" s="37"/>
      <c r="AG125" s="24"/>
      <c r="AH125" s="117">
        <f t="shared" si="3"/>
        <v>0.7831669044222539</v>
      </c>
      <c r="AI125" s="112"/>
      <c r="AJ125" s="115">
        <f t="shared" si="4"/>
        <v>549</v>
      </c>
      <c r="AK125" s="120">
        <f t="shared" si="5"/>
        <v>0</v>
      </c>
    </row>
    <row r="126" spans="1:37" ht="57" hidden="1" customHeight="1">
      <c r="A126" s="36"/>
      <c r="B126" s="47" t="s">
        <v>90</v>
      </c>
      <c r="C126" s="47"/>
      <c r="D126" s="47"/>
      <c r="E126" s="47"/>
      <c r="F126" s="47"/>
      <c r="G126" s="47"/>
      <c r="H126" s="47"/>
      <c r="I126" s="47"/>
      <c r="J126" s="47"/>
      <c r="K126" s="47"/>
      <c r="L126" s="47"/>
      <c r="M126" s="47"/>
      <c r="N126" s="47"/>
      <c r="O126" s="47"/>
      <c r="P126" s="46"/>
      <c r="Q126" s="45" t="s">
        <v>86</v>
      </c>
      <c r="R126" s="44"/>
      <c r="S126" s="44"/>
      <c r="T126" s="44"/>
      <c r="U126" s="44"/>
      <c r="V126" s="44"/>
      <c r="W126" s="43">
        <v>0</v>
      </c>
      <c r="X126" s="42">
        <v>224.7</v>
      </c>
      <c r="Y126" s="41"/>
      <c r="Z126" s="38">
        <v>302</v>
      </c>
      <c r="AA126" s="40"/>
      <c r="AB126" s="39"/>
      <c r="AC126" s="38">
        <v>225</v>
      </c>
      <c r="AD126" s="37"/>
      <c r="AE126" s="37"/>
      <c r="AF126" s="37"/>
      <c r="AG126" s="24"/>
      <c r="AH126" s="117">
        <f t="shared" si="3"/>
        <v>0.74503311258278149</v>
      </c>
      <c r="AI126" s="112"/>
      <c r="AJ126" s="115">
        <f t="shared" si="4"/>
        <v>225</v>
      </c>
      <c r="AK126" s="120">
        <f t="shared" si="5"/>
        <v>0</v>
      </c>
    </row>
    <row r="127" spans="1:37" ht="79.5" hidden="1" customHeight="1">
      <c r="A127" s="36"/>
      <c r="B127" s="47" t="s">
        <v>89</v>
      </c>
      <c r="C127" s="47"/>
      <c r="D127" s="47"/>
      <c r="E127" s="47"/>
      <c r="F127" s="47"/>
      <c r="G127" s="47"/>
      <c r="H127" s="47"/>
      <c r="I127" s="47"/>
      <c r="J127" s="47"/>
      <c r="K127" s="47"/>
      <c r="L127" s="47"/>
      <c r="M127" s="47"/>
      <c r="N127" s="47"/>
      <c r="O127" s="47"/>
      <c r="P127" s="46"/>
      <c r="Q127" s="45" t="s">
        <v>86</v>
      </c>
      <c r="R127" s="44"/>
      <c r="S127" s="44"/>
      <c r="T127" s="44"/>
      <c r="U127" s="44"/>
      <c r="V127" s="44"/>
      <c r="W127" s="43">
        <v>0</v>
      </c>
      <c r="X127" s="42">
        <v>60</v>
      </c>
      <c r="Y127" s="41"/>
      <c r="Z127" s="38">
        <v>91</v>
      </c>
      <c r="AA127" s="40"/>
      <c r="AB127" s="39"/>
      <c r="AC127" s="38">
        <v>60</v>
      </c>
      <c r="AD127" s="37"/>
      <c r="AE127" s="37"/>
      <c r="AF127" s="37"/>
      <c r="AG127" s="24"/>
      <c r="AH127" s="117">
        <f t="shared" si="3"/>
        <v>0.65934065934065933</v>
      </c>
      <c r="AI127" s="112"/>
      <c r="AJ127" s="115">
        <f t="shared" si="4"/>
        <v>60</v>
      </c>
      <c r="AK127" s="120">
        <f t="shared" si="5"/>
        <v>0</v>
      </c>
    </row>
    <row r="128" spans="1:37" ht="57" hidden="1" customHeight="1">
      <c r="A128" s="36"/>
      <c r="B128" s="47" t="s">
        <v>88</v>
      </c>
      <c r="C128" s="47"/>
      <c r="D128" s="47"/>
      <c r="E128" s="47"/>
      <c r="F128" s="47"/>
      <c r="G128" s="47"/>
      <c r="H128" s="47"/>
      <c r="I128" s="47"/>
      <c r="J128" s="47"/>
      <c r="K128" s="47"/>
      <c r="L128" s="47"/>
      <c r="M128" s="47"/>
      <c r="N128" s="47"/>
      <c r="O128" s="47"/>
      <c r="P128" s="46"/>
      <c r="Q128" s="45" t="s">
        <v>86</v>
      </c>
      <c r="R128" s="44"/>
      <c r="S128" s="44"/>
      <c r="T128" s="44"/>
      <c r="U128" s="44"/>
      <c r="V128" s="44"/>
      <c r="W128" s="43">
        <v>0</v>
      </c>
      <c r="X128" s="42">
        <v>10</v>
      </c>
      <c r="Y128" s="41"/>
      <c r="Z128" s="38">
        <v>10</v>
      </c>
      <c r="AA128" s="40"/>
      <c r="AB128" s="39"/>
      <c r="AC128" s="38">
        <v>10</v>
      </c>
      <c r="AD128" s="37"/>
      <c r="AE128" s="37"/>
      <c r="AF128" s="37"/>
      <c r="AG128" s="24"/>
      <c r="AH128" s="117">
        <f t="shared" si="3"/>
        <v>1</v>
      </c>
      <c r="AI128" s="112">
        <v>0</v>
      </c>
      <c r="AJ128" s="115">
        <f t="shared" si="4"/>
        <v>10</v>
      </c>
      <c r="AK128" s="120">
        <f t="shared" si="5"/>
        <v>0</v>
      </c>
    </row>
    <row r="129" spans="1:37" ht="45.75" hidden="1" customHeight="1">
      <c r="A129" s="36"/>
      <c r="B129" s="47" t="s">
        <v>87</v>
      </c>
      <c r="C129" s="47"/>
      <c r="D129" s="47"/>
      <c r="E129" s="47"/>
      <c r="F129" s="47"/>
      <c r="G129" s="47"/>
      <c r="H129" s="47"/>
      <c r="I129" s="47"/>
      <c r="J129" s="47"/>
      <c r="K129" s="47"/>
      <c r="L129" s="47"/>
      <c r="M129" s="47"/>
      <c r="N129" s="47"/>
      <c r="O129" s="47"/>
      <c r="P129" s="46"/>
      <c r="Q129" s="45" t="s">
        <v>86</v>
      </c>
      <c r="R129" s="44"/>
      <c r="S129" s="44"/>
      <c r="T129" s="44"/>
      <c r="U129" s="44"/>
      <c r="V129" s="44"/>
      <c r="W129" s="43">
        <v>0</v>
      </c>
      <c r="X129" s="42">
        <v>16</v>
      </c>
      <c r="Y129" s="41"/>
      <c r="Z129" s="38">
        <v>16</v>
      </c>
      <c r="AA129" s="40"/>
      <c r="AB129" s="39"/>
      <c r="AC129" s="38">
        <v>16</v>
      </c>
      <c r="AD129" s="37"/>
      <c r="AE129" s="37"/>
      <c r="AF129" s="37"/>
      <c r="AG129" s="24"/>
      <c r="AH129" s="117">
        <f t="shared" si="3"/>
        <v>1</v>
      </c>
      <c r="AI129" s="112"/>
      <c r="AJ129" s="115">
        <f t="shared" si="4"/>
        <v>16</v>
      </c>
      <c r="AK129" s="120">
        <f t="shared" si="5"/>
        <v>0</v>
      </c>
    </row>
    <row r="130" spans="1:37" ht="23.25" hidden="1" customHeight="1">
      <c r="A130" s="36"/>
      <c r="B130" s="47" t="s">
        <v>85</v>
      </c>
      <c r="C130" s="47"/>
      <c r="D130" s="47"/>
      <c r="E130" s="47"/>
      <c r="F130" s="47"/>
      <c r="G130" s="47"/>
      <c r="H130" s="47"/>
      <c r="I130" s="47"/>
      <c r="J130" s="47"/>
      <c r="K130" s="47"/>
      <c r="L130" s="47"/>
      <c r="M130" s="47"/>
      <c r="N130" s="47"/>
      <c r="O130" s="47"/>
      <c r="P130" s="46"/>
      <c r="Q130" s="45" t="s">
        <v>82</v>
      </c>
      <c r="R130" s="44"/>
      <c r="S130" s="44"/>
      <c r="T130" s="44"/>
      <c r="U130" s="44"/>
      <c r="V130" s="44"/>
      <c r="W130" s="43">
        <v>0</v>
      </c>
      <c r="X130" s="42">
        <v>826</v>
      </c>
      <c r="Y130" s="41"/>
      <c r="Z130" s="38">
        <v>1261</v>
      </c>
      <c r="AA130" s="40"/>
      <c r="AB130" s="39"/>
      <c r="AC130" s="38">
        <v>826</v>
      </c>
      <c r="AD130" s="37"/>
      <c r="AE130" s="37"/>
      <c r="AF130" s="37"/>
      <c r="AG130" s="24"/>
      <c r="AH130" s="117">
        <f t="shared" si="3"/>
        <v>0.65503568596352102</v>
      </c>
      <c r="AI130" s="112">
        <v>0</v>
      </c>
      <c r="AJ130" s="115">
        <f t="shared" si="4"/>
        <v>826</v>
      </c>
      <c r="AK130" s="120">
        <f t="shared" si="5"/>
        <v>0</v>
      </c>
    </row>
    <row r="131" spans="1:37" ht="45.75" hidden="1" customHeight="1">
      <c r="A131" s="36"/>
      <c r="B131" s="47" t="s">
        <v>84</v>
      </c>
      <c r="C131" s="47"/>
      <c r="D131" s="47"/>
      <c r="E131" s="47"/>
      <c r="F131" s="47"/>
      <c r="G131" s="47"/>
      <c r="H131" s="47"/>
      <c r="I131" s="47"/>
      <c r="J131" s="47"/>
      <c r="K131" s="47"/>
      <c r="L131" s="47"/>
      <c r="M131" s="47"/>
      <c r="N131" s="47"/>
      <c r="O131" s="47"/>
      <c r="P131" s="46"/>
      <c r="Q131" s="45" t="s">
        <v>82</v>
      </c>
      <c r="R131" s="44"/>
      <c r="S131" s="44"/>
      <c r="T131" s="44"/>
      <c r="U131" s="44"/>
      <c r="V131" s="44"/>
      <c r="W131" s="43">
        <v>0</v>
      </c>
      <c r="X131" s="42">
        <v>226</v>
      </c>
      <c r="Y131" s="41"/>
      <c r="Z131" s="38">
        <v>381</v>
      </c>
      <c r="AA131" s="40"/>
      <c r="AB131" s="39"/>
      <c r="AC131" s="38">
        <v>226</v>
      </c>
      <c r="AD131" s="37"/>
      <c r="AE131" s="37"/>
      <c r="AF131" s="37"/>
      <c r="AG131" s="24"/>
      <c r="AH131" s="117">
        <f t="shared" si="3"/>
        <v>0.59317585301837272</v>
      </c>
      <c r="AI131" s="112"/>
      <c r="AJ131" s="115">
        <f t="shared" si="4"/>
        <v>226</v>
      </c>
      <c r="AK131" s="120">
        <f t="shared" si="5"/>
        <v>0</v>
      </c>
    </row>
    <row r="132" spans="1:37" ht="23.25" hidden="1" customHeight="1">
      <c r="A132" s="36"/>
      <c r="B132" s="47" t="s">
        <v>83</v>
      </c>
      <c r="C132" s="47"/>
      <c r="D132" s="47"/>
      <c r="E132" s="47"/>
      <c r="F132" s="47"/>
      <c r="G132" s="47"/>
      <c r="H132" s="47"/>
      <c r="I132" s="47"/>
      <c r="J132" s="47"/>
      <c r="K132" s="47"/>
      <c r="L132" s="47"/>
      <c r="M132" s="47"/>
      <c r="N132" s="47"/>
      <c r="O132" s="47"/>
      <c r="P132" s="46"/>
      <c r="Q132" s="45" t="s">
        <v>82</v>
      </c>
      <c r="R132" s="44"/>
      <c r="S132" s="44"/>
      <c r="T132" s="44"/>
      <c r="U132" s="44"/>
      <c r="V132" s="44"/>
      <c r="W132" s="43">
        <v>0</v>
      </c>
      <c r="X132" s="42">
        <v>0</v>
      </c>
      <c r="Y132" s="41"/>
      <c r="Z132" s="38">
        <v>86</v>
      </c>
      <c r="AA132" s="40"/>
      <c r="AB132" s="39"/>
      <c r="AC132" s="38">
        <v>0</v>
      </c>
      <c r="AD132" s="37"/>
      <c r="AE132" s="37"/>
      <c r="AF132" s="37"/>
      <c r="AG132" s="24"/>
      <c r="AH132" s="117">
        <f t="shared" si="3"/>
        <v>0</v>
      </c>
      <c r="AI132" s="112">
        <v>979</v>
      </c>
      <c r="AJ132" s="115">
        <f t="shared" si="4"/>
        <v>-979</v>
      </c>
      <c r="AK132" s="120" t="e">
        <f t="shared" si="5"/>
        <v>#DIV/0!</v>
      </c>
    </row>
    <row r="133" spans="1:37" ht="34.5" customHeight="1">
      <c r="A133" s="36"/>
      <c r="B133" s="55" t="s">
        <v>81</v>
      </c>
      <c r="C133" s="55"/>
      <c r="D133" s="55"/>
      <c r="E133" s="55"/>
      <c r="F133" s="55"/>
      <c r="G133" s="55"/>
      <c r="H133" s="55"/>
      <c r="I133" s="55"/>
      <c r="J133" s="55"/>
      <c r="K133" s="55"/>
      <c r="L133" s="55"/>
      <c r="M133" s="55"/>
      <c r="N133" s="55"/>
      <c r="O133" s="55"/>
      <c r="P133" s="54"/>
      <c r="Q133" s="53" t="s">
        <v>80</v>
      </c>
      <c r="R133" s="52"/>
      <c r="S133" s="52"/>
      <c r="T133" s="52"/>
      <c r="U133" s="52"/>
      <c r="V133" s="52"/>
      <c r="W133" s="43">
        <v>0</v>
      </c>
      <c r="X133" s="42">
        <v>4607</v>
      </c>
      <c r="Y133" s="41"/>
      <c r="Z133" s="49">
        <v>4800</v>
      </c>
      <c r="AA133" s="51"/>
      <c r="AB133" s="50"/>
      <c r="AC133" s="49">
        <v>4607</v>
      </c>
      <c r="AD133" s="48"/>
      <c r="AE133" s="48"/>
      <c r="AF133" s="48"/>
      <c r="AG133" s="24"/>
      <c r="AH133" s="117">
        <f t="shared" si="3"/>
        <v>0.95979166666666671</v>
      </c>
      <c r="AI133" s="112">
        <v>4788</v>
      </c>
      <c r="AJ133" s="115">
        <f t="shared" si="4"/>
        <v>-181</v>
      </c>
      <c r="AK133" s="120">
        <f t="shared" si="5"/>
        <v>1.039288039939223</v>
      </c>
    </row>
    <row r="134" spans="1:37" ht="45.75" hidden="1" customHeight="1">
      <c r="A134" s="36"/>
      <c r="B134" s="47" t="s">
        <v>79</v>
      </c>
      <c r="C134" s="47"/>
      <c r="D134" s="47"/>
      <c r="E134" s="47"/>
      <c r="F134" s="47"/>
      <c r="G134" s="47"/>
      <c r="H134" s="47"/>
      <c r="I134" s="47"/>
      <c r="J134" s="47"/>
      <c r="K134" s="47"/>
      <c r="L134" s="47"/>
      <c r="M134" s="47"/>
      <c r="N134" s="47"/>
      <c r="O134" s="47"/>
      <c r="P134" s="46"/>
      <c r="Q134" s="45" t="s">
        <v>78</v>
      </c>
      <c r="R134" s="44"/>
      <c r="S134" s="44"/>
      <c r="T134" s="44"/>
      <c r="U134" s="44"/>
      <c r="V134" s="44"/>
      <c r="W134" s="43">
        <v>0</v>
      </c>
      <c r="X134" s="42">
        <v>4607</v>
      </c>
      <c r="Y134" s="41"/>
      <c r="Z134" s="38">
        <v>4800</v>
      </c>
      <c r="AA134" s="40"/>
      <c r="AB134" s="39"/>
      <c r="AC134" s="38">
        <v>4607</v>
      </c>
      <c r="AD134" s="37"/>
      <c r="AE134" s="37"/>
      <c r="AF134" s="37"/>
      <c r="AG134" s="24"/>
      <c r="AH134" s="117">
        <f t="shared" si="3"/>
        <v>0.95979166666666671</v>
      </c>
      <c r="AI134" s="112"/>
      <c r="AJ134" s="115">
        <f t="shared" si="4"/>
        <v>4607</v>
      </c>
      <c r="AK134" s="120">
        <f t="shared" si="5"/>
        <v>0</v>
      </c>
    </row>
    <row r="135" spans="1:37" ht="15.75" customHeight="1">
      <c r="A135" s="36"/>
      <c r="B135" s="55" t="s">
        <v>77</v>
      </c>
      <c r="C135" s="55"/>
      <c r="D135" s="55"/>
      <c r="E135" s="55"/>
      <c r="F135" s="55"/>
      <c r="G135" s="55"/>
      <c r="H135" s="55"/>
      <c r="I135" s="55"/>
      <c r="J135" s="55"/>
      <c r="K135" s="55"/>
      <c r="L135" s="55"/>
      <c r="M135" s="55"/>
      <c r="N135" s="55"/>
      <c r="O135" s="55"/>
      <c r="P135" s="54"/>
      <c r="Q135" s="53" t="s">
        <v>76</v>
      </c>
      <c r="R135" s="52"/>
      <c r="S135" s="52"/>
      <c r="T135" s="52"/>
      <c r="U135" s="52"/>
      <c r="V135" s="52"/>
      <c r="W135" s="43">
        <v>0</v>
      </c>
      <c r="X135" s="42">
        <v>810</v>
      </c>
      <c r="Y135" s="41"/>
      <c r="Z135" s="49">
        <v>1100</v>
      </c>
      <c r="AA135" s="51"/>
      <c r="AB135" s="50"/>
      <c r="AC135" s="49">
        <v>810</v>
      </c>
      <c r="AD135" s="48"/>
      <c r="AE135" s="48"/>
      <c r="AF135" s="48"/>
      <c r="AG135" s="24"/>
      <c r="AH135" s="117">
        <f t="shared" ref="AH135:AH178" si="6">AC135/Z135*100%</f>
        <v>0.73636363636363633</v>
      </c>
      <c r="AI135" s="112">
        <v>0</v>
      </c>
      <c r="AJ135" s="115">
        <f t="shared" ref="AJ135:AJ178" si="7">AC135-AI135</f>
        <v>810</v>
      </c>
      <c r="AK135" s="120">
        <f t="shared" ref="AK135:AK178" si="8">AI135/AC135*100%</f>
        <v>0</v>
      </c>
    </row>
    <row r="136" spans="1:37" ht="45.75" hidden="1" customHeight="1">
      <c r="A136" s="36"/>
      <c r="B136" s="47" t="s">
        <v>75</v>
      </c>
      <c r="C136" s="47"/>
      <c r="D136" s="47"/>
      <c r="E136" s="47"/>
      <c r="F136" s="47"/>
      <c r="G136" s="47"/>
      <c r="H136" s="47"/>
      <c r="I136" s="47"/>
      <c r="J136" s="47"/>
      <c r="K136" s="47"/>
      <c r="L136" s="47"/>
      <c r="M136" s="47"/>
      <c r="N136" s="47"/>
      <c r="O136" s="47"/>
      <c r="P136" s="46"/>
      <c r="Q136" s="45" t="s">
        <v>74</v>
      </c>
      <c r="R136" s="44"/>
      <c r="S136" s="44"/>
      <c r="T136" s="44"/>
      <c r="U136" s="44"/>
      <c r="V136" s="44"/>
      <c r="W136" s="43">
        <v>0</v>
      </c>
      <c r="X136" s="42">
        <v>810</v>
      </c>
      <c r="Y136" s="41"/>
      <c r="Z136" s="38">
        <v>1100</v>
      </c>
      <c r="AA136" s="40"/>
      <c r="AB136" s="39"/>
      <c r="AC136" s="38">
        <v>810</v>
      </c>
      <c r="AD136" s="37"/>
      <c r="AE136" s="37"/>
      <c r="AF136" s="37"/>
      <c r="AG136" s="24"/>
      <c r="AH136" s="117">
        <f t="shared" si="6"/>
        <v>0.73636363636363633</v>
      </c>
      <c r="AI136" s="112"/>
      <c r="AJ136" s="115">
        <f t="shared" si="7"/>
        <v>810</v>
      </c>
      <c r="AK136" s="120">
        <f t="shared" si="8"/>
        <v>0</v>
      </c>
    </row>
    <row r="137" spans="1:37" ht="23.25" customHeight="1">
      <c r="A137" s="36"/>
      <c r="B137" s="55" t="s">
        <v>73</v>
      </c>
      <c r="C137" s="55"/>
      <c r="D137" s="55"/>
      <c r="E137" s="55"/>
      <c r="F137" s="55"/>
      <c r="G137" s="55"/>
      <c r="H137" s="55"/>
      <c r="I137" s="55"/>
      <c r="J137" s="55"/>
      <c r="K137" s="55"/>
      <c r="L137" s="55"/>
      <c r="M137" s="55"/>
      <c r="N137" s="55"/>
      <c r="O137" s="55"/>
      <c r="P137" s="54"/>
      <c r="Q137" s="53" t="s">
        <v>72</v>
      </c>
      <c r="R137" s="52"/>
      <c r="S137" s="52"/>
      <c r="T137" s="52"/>
      <c r="U137" s="52"/>
      <c r="V137" s="52"/>
      <c r="W137" s="43">
        <v>0</v>
      </c>
      <c r="X137" s="42">
        <v>0</v>
      </c>
      <c r="Y137" s="41"/>
      <c r="Z137" s="49">
        <v>60</v>
      </c>
      <c r="AA137" s="51"/>
      <c r="AB137" s="50"/>
      <c r="AC137" s="49">
        <v>0</v>
      </c>
      <c r="AD137" s="48"/>
      <c r="AE137" s="48"/>
      <c r="AF137" s="48"/>
      <c r="AG137" s="24"/>
      <c r="AH137" s="117">
        <f t="shared" si="6"/>
        <v>0</v>
      </c>
      <c r="AI137" s="112">
        <v>60</v>
      </c>
      <c r="AJ137" s="115">
        <f t="shared" si="7"/>
        <v>-60</v>
      </c>
      <c r="AK137" s="120" t="e">
        <f t="shared" si="8"/>
        <v>#DIV/0!</v>
      </c>
    </row>
    <row r="138" spans="1:37" ht="34.5" hidden="1" customHeight="1">
      <c r="A138" s="36"/>
      <c r="B138" s="47" t="s">
        <v>71</v>
      </c>
      <c r="C138" s="47"/>
      <c r="D138" s="47"/>
      <c r="E138" s="47"/>
      <c r="F138" s="47"/>
      <c r="G138" s="47"/>
      <c r="H138" s="47"/>
      <c r="I138" s="47"/>
      <c r="J138" s="47"/>
      <c r="K138" s="47"/>
      <c r="L138" s="47"/>
      <c r="M138" s="47"/>
      <c r="N138" s="47"/>
      <c r="O138" s="47"/>
      <c r="P138" s="46"/>
      <c r="Q138" s="45" t="s">
        <v>70</v>
      </c>
      <c r="R138" s="44"/>
      <c r="S138" s="44"/>
      <c r="T138" s="44"/>
      <c r="U138" s="44"/>
      <c r="V138" s="44"/>
      <c r="W138" s="43">
        <v>0</v>
      </c>
      <c r="X138" s="42">
        <v>0</v>
      </c>
      <c r="Y138" s="41"/>
      <c r="Z138" s="38">
        <v>60</v>
      </c>
      <c r="AA138" s="40"/>
      <c r="AB138" s="39"/>
      <c r="AC138" s="38">
        <v>0</v>
      </c>
      <c r="AD138" s="37"/>
      <c r="AE138" s="37"/>
      <c r="AF138" s="37"/>
      <c r="AG138" s="24"/>
      <c r="AH138" s="117">
        <f t="shared" si="6"/>
        <v>0</v>
      </c>
      <c r="AI138" s="112">
        <v>0</v>
      </c>
      <c r="AJ138" s="115">
        <f t="shared" si="7"/>
        <v>0</v>
      </c>
      <c r="AK138" s="120" t="e">
        <f t="shared" si="8"/>
        <v>#DIV/0!</v>
      </c>
    </row>
    <row r="139" spans="1:37" ht="34.5" customHeight="1">
      <c r="A139" s="36"/>
      <c r="B139" s="55" t="s">
        <v>69</v>
      </c>
      <c r="C139" s="55"/>
      <c r="D139" s="55"/>
      <c r="E139" s="55"/>
      <c r="F139" s="55"/>
      <c r="G139" s="55"/>
      <c r="H139" s="55"/>
      <c r="I139" s="55"/>
      <c r="J139" s="55"/>
      <c r="K139" s="55"/>
      <c r="L139" s="55"/>
      <c r="M139" s="55"/>
      <c r="N139" s="55"/>
      <c r="O139" s="55"/>
      <c r="P139" s="54"/>
      <c r="Q139" s="53" t="s">
        <v>68</v>
      </c>
      <c r="R139" s="52"/>
      <c r="S139" s="52"/>
      <c r="T139" s="52"/>
      <c r="U139" s="52"/>
      <c r="V139" s="52"/>
      <c r="W139" s="43">
        <v>0</v>
      </c>
      <c r="X139" s="42">
        <v>2025.5</v>
      </c>
      <c r="Y139" s="41"/>
      <c r="Z139" s="49">
        <v>3715</v>
      </c>
      <c r="AA139" s="51"/>
      <c r="AB139" s="50"/>
      <c r="AC139" s="49">
        <v>2025</v>
      </c>
      <c r="AD139" s="48"/>
      <c r="AE139" s="48"/>
      <c r="AF139" s="48"/>
      <c r="AG139" s="24"/>
      <c r="AH139" s="117">
        <f t="shared" si="6"/>
        <v>0.54508748317631228</v>
      </c>
      <c r="AI139" s="112">
        <v>2045</v>
      </c>
      <c r="AJ139" s="115">
        <f t="shared" si="7"/>
        <v>-20</v>
      </c>
      <c r="AK139" s="120">
        <f t="shared" si="8"/>
        <v>1.0098765432098766</v>
      </c>
    </row>
    <row r="140" spans="1:37" ht="34.5" hidden="1" customHeight="1">
      <c r="A140" s="36"/>
      <c r="B140" s="47" t="s">
        <v>67</v>
      </c>
      <c r="C140" s="47"/>
      <c r="D140" s="47"/>
      <c r="E140" s="47"/>
      <c r="F140" s="47"/>
      <c r="G140" s="47"/>
      <c r="H140" s="47"/>
      <c r="I140" s="47"/>
      <c r="J140" s="47"/>
      <c r="K140" s="47"/>
      <c r="L140" s="47"/>
      <c r="M140" s="47"/>
      <c r="N140" s="47"/>
      <c r="O140" s="47"/>
      <c r="P140" s="46"/>
      <c r="Q140" s="45" t="s">
        <v>63</v>
      </c>
      <c r="R140" s="44"/>
      <c r="S140" s="44"/>
      <c r="T140" s="44"/>
      <c r="U140" s="44"/>
      <c r="V140" s="44"/>
      <c r="W140" s="43">
        <v>0</v>
      </c>
      <c r="X140" s="42">
        <v>526.9</v>
      </c>
      <c r="Y140" s="41"/>
      <c r="Z140" s="38">
        <v>1616</v>
      </c>
      <c r="AA140" s="40"/>
      <c r="AB140" s="39"/>
      <c r="AC140" s="38">
        <v>527</v>
      </c>
      <c r="AD140" s="37"/>
      <c r="AE140" s="37"/>
      <c r="AF140" s="37"/>
      <c r="AG140" s="24"/>
      <c r="AH140" s="117">
        <f t="shared" si="6"/>
        <v>0.32611386138613863</v>
      </c>
      <c r="AI140" s="112"/>
      <c r="AJ140" s="115">
        <f t="shared" si="7"/>
        <v>527</v>
      </c>
      <c r="AK140" s="120">
        <f t="shared" si="8"/>
        <v>0</v>
      </c>
    </row>
    <row r="141" spans="1:37" ht="23.25" hidden="1" customHeight="1">
      <c r="A141" s="36"/>
      <c r="B141" s="47" t="s">
        <v>24</v>
      </c>
      <c r="C141" s="47"/>
      <c r="D141" s="47"/>
      <c r="E141" s="47"/>
      <c r="F141" s="47"/>
      <c r="G141" s="47"/>
      <c r="H141" s="47"/>
      <c r="I141" s="47"/>
      <c r="J141" s="47"/>
      <c r="K141" s="47"/>
      <c r="L141" s="47"/>
      <c r="M141" s="47"/>
      <c r="N141" s="47"/>
      <c r="O141" s="47"/>
      <c r="P141" s="46"/>
      <c r="Q141" s="45" t="s">
        <v>63</v>
      </c>
      <c r="R141" s="44"/>
      <c r="S141" s="44"/>
      <c r="T141" s="44"/>
      <c r="U141" s="44"/>
      <c r="V141" s="44"/>
      <c r="W141" s="43">
        <v>0</v>
      </c>
      <c r="X141" s="42">
        <v>1066.4000000000001</v>
      </c>
      <c r="Y141" s="41"/>
      <c r="Z141" s="38">
        <v>1656</v>
      </c>
      <c r="AA141" s="40"/>
      <c r="AB141" s="39"/>
      <c r="AC141" s="38">
        <v>1066</v>
      </c>
      <c r="AD141" s="37"/>
      <c r="AE141" s="37"/>
      <c r="AF141" s="37"/>
      <c r="AG141" s="24"/>
      <c r="AH141" s="117">
        <f t="shared" si="6"/>
        <v>0.643719806763285</v>
      </c>
      <c r="AI141" s="112">
        <v>0</v>
      </c>
      <c r="AJ141" s="115">
        <f t="shared" si="7"/>
        <v>1066</v>
      </c>
      <c r="AK141" s="120">
        <f t="shared" si="8"/>
        <v>0</v>
      </c>
    </row>
    <row r="142" spans="1:37" ht="34.5" hidden="1" customHeight="1">
      <c r="A142" s="36"/>
      <c r="B142" s="47" t="s">
        <v>66</v>
      </c>
      <c r="C142" s="47"/>
      <c r="D142" s="47"/>
      <c r="E142" s="47"/>
      <c r="F142" s="47"/>
      <c r="G142" s="47"/>
      <c r="H142" s="47"/>
      <c r="I142" s="47"/>
      <c r="J142" s="47"/>
      <c r="K142" s="47"/>
      <c r="L142" s="47"/>
      <c r="M142" s="47"/>
      <c r="N142" s="47"/>
      <c r="O142" s="47"/>
      <c r="P142" s="46"/>
      <c r="Q142" s="45" t="s">
        <v>63</v>
      </c>
      <c r="R142" s="44"/>
      <c r="S142" s="44"/>
      <c r="T142" s="44"/>
      <c r="U142" s="44"/>
      <c r="V142" s="44"/>
      <c r="W142" s="43">
        <v>0</v>
      </c>
      <c r="X142" s="42">
        <v>44.8</v>
      </c>
      <c r="Y142" s="41"/>
      <c r="Z142" s="38">
        <v>45</v>
      </c>
      <c r="AA142" s="40"/>
      <c r="AB142" s="39"/>
      <c r="AC142" s="38">
        <v>45</v>
      </c>
      <c r="AD142" s="37"/>
      <c r="AE142" s="37"/>
      <c r="AF142" s="37"/>
      <c r="AG142" s="24"/>
      <c r="AH142" s="117">
        <f t="shared" si="6"/>
        <v>1</v>
      </c>
      <c r="AI142" s="112"/>
      <c r="AJ142" s="115">
        <f t="shared" si="7"/>
        <v>45</v>
      </c>
      <c r="AK142" s="120">
        <f t="shared" si="8"/>
        <v>0</v>
      </c>
    </row>
    <row r="143" spans="1:37" ht="23.25" hidden="1" customHeight="1">
      <c r="A143" s="36"/>
      <c r="B143" s="47" t="s">
        <v>65</v>
      </c>
      <c r="C143" s="47"/>
      <c r="D143" s="47"/>
      <c r="E143" s="47"/>
      <c r="F143" s="47"/>
      <c r="G143" s="47"/>
      <c r="H143" s="47"/>
      <c r="I143" s="47"/>
      <c r="J143" s="47"/>
      <c r="K143" s="47"/>
      <c r="L143" s="47"/>
      <c r="M143" s="47"/>
      <c r="N143" s="47"/>
      <c r="O143" s="47"/>
      <c r="P143" s="46"/>
      <c r="Q143" s="45" t="s">
        <v>63</v>
      </c>
      <c r="R143" s="44"/>
      <c r="S143" s="44"/>
      <c r="T143" s="44"/>
      <c r="U143" s="44"/>
      <c r="V143" s="44"/>
      <c r="W143" s="43">
        <v>0</v>
      </c>
      <c r="X143" s="42">
        <v>285.60000000000002</v>
      </c>
      <c r="Y143" s="41"/>
      <c r="Z143" s="38">
        <v>296</v>
      </c>
      <c r="AA143" s="40"/>
      <c r="AB143" s="39"/>
      <c r="AC143" s="38">
        <v>285</v>
      </c>
      <c r="AD143" s="37"/>
      <c r="AE143" s="37"/>
      <c r="AF143" s="37"/>
      <c r="AG143" s="24"/>
      <c r="AH143" s="117">
        <f t="shared" si="6"/>
        <v>0.96283783783783783</v>
      </c>
      <c r="AI143" s="112">
        <v>12141.6</v>
      </c>
      <c r="AJ143" s="115">
        <f t="shared" si="7"/>
        <v>-11856.6</v>
      </c>
      <c r="AK143" s="120">
        <f t="shared" si="8"/>
        <v>42.602105263157895</v>
      </c>
    </row>
    <row r="144" spans="1:37" ht="15.75" hidden="1" customHeight="1">
      <c r="A144" s="36"/>
      <c r="B144" s="47" t="s">
        <v>64</v>
      </c>
      <c r="C144" s="47"/>
      <c r="D144" s="47"/>
      <c r="E144" s="47"/>
      <c r="F144" s="47"/>
      <c r="G144" s="47"/>
      <c r="H144" s="47"/>
      <c r="I144" s="47"/>
      <c r="J144" s="47"/>
      <c r="K144" s="47"/>
      <c r="L144" s="47"/>
      <c r="M144" s="47"/>
      <c r="N144" s="47"/>
      <c r="O144" s="47"/>
      <c r="P144" s="46"/>
      <c r="Q144" s="45" t="s">
        <v>63</v>
      </c>
      <c r="R144" s="44"/>
      <c r="S144" s="44"/>
      <c r="T144" s="44"/>
      <c r="U144" s="44"/>
      <c r="V144" s="44"/>
      <c r="W144" s="43">
        <v>0</v>
      </c>
      <c r="X144" s="42">
        <v>101.8</v>
      </c>
      <c r="Y144" s="41"/>
      <c r="Z144" s="38">
        <v>102</v>
      </c>
      <c r="AA144" s="40"/>
      <c r="AB144" s="39"/>
      <c r="AC144" s="38">
        <v>102</v>
      </c>
      <c r="AD144" s="37"/>
      <c r="AE144" s="37"/>
      <c r="AF144" s="37"/>
      <c r="AG144" s="24"/>
      <c r="AH144" s="117">
        <f t="shared" si="6"/>
        <v>1</v>
      </c>
      <c r="AI144" s="112"/>
      <c r="AJ144" s="115">
        <f t="shared" si="7"/>
        <v>102</v>
      </c>
      <c r="AK144" s="120">
        <f t="shared" si="8"/>
        <v>0</v>
      </c>
    </row>
    <row r="145" spans="1:37" ht="23.25" customHeight="1">
      <c r="A145" s="36"/>
      <c r="B145" s="55" t="s">
        <v>62</v>
      </c>
      <c r="C145" s="55"/>
      <c r="D145" s="55"/>
      <c r="E145" s="55"/>
      <c r="F145" s="55"/>
      <c r="G145" s="55"/>
      <c r="H145" s="55"/>
      <c r="I145" s="55"/>
      <c r="J145" s="55"/>
      <c r="K145" s="55"/>
      <c r="L145" s="55"/>
      <c r="M145" s="55"/>
      <c r="N145" s="55"/>
      <c r="O145" s="55"/>
      <c r="P145" s="54"/>
      <c r="Q145" s="53" t="s">
        <v>61</v>
      </c>
      <c r="R145" s="52"/>
      <c r="S145" s="52"/>
      <c r="T145" s="52"/>
      <c r="U145" s="52"/>
      <c r="V145" s="52"/>
      <c r="W145" s="43">
        <v>0</v>
      </c>
      <c r="X145" s="42">
        <v>17.5</v>
      </c>
      <c r="Y145" s="41"/>
      <c r="Z145" s="49">
        <v>35</v>
      </c>
      <c r="AA145" s="51"/>
      <c r="AB145" s="50"/>
      <c r="AC145" s="49">
        <v>18</v>
      </c>
      <c r="AD145" s="48"/>
      <c r="AE145" s="48"/>
      <c r="AF145" s="48"/>
      <c r="AG145" s="24"/>
      <c r="AH145" s="117">
        <f t="shared" si="6"/>
        <v>0.51428571428571423</v>
      </c>
      <c r="AI145" s="112">
        <v>0</v>
      </c>
      <c r="AJ145" s="115">
        <f t="shared" si="7"/>
        <v>18</v>
      </c>
      <c r="AK145" s="120">
        <f t="shared" si="8"/>
        <v>0</v>
      </c>
    </row>
    <row r="146" spans="1:37" ht="68.25" hidden="1" customHeight="1">
      <c r="A146" s="36"/>
      <c r="B146" s="47" t="s">
        <v>60</v>
      </c>
      <c r="C146" s="47"/>
      <c r="D146" s="47"/>
      <c r="E146" s="47"/>
      <c r="F146" s="47"/>
      <c r="G146" s="47"/>
      <c r="H146" s="47"/>
      <c r="I146" s="47"/>
      <c r="J146" s="47"/>
      <c r="K146" s="47"/>
      <c r="L146" s="47"/>
      <c r="M146" s="47"/>
      <c r="N146" s="47"/>
      <c r="O146" s="47"/>
      <c r="P146" s="46"/>
      <c r="Q146" s="45" t="s">
        <v>59</v>
      </c>
      <c r="R146" s="44"/>
      <c r="S146" s="44"/>
      <c r="T146" s="44"/>
      <c r="U146" s="44"/>
      <c r="V146" s="44"/>
      <c r="W146" s="43">
        <v>0</v>
      </c>
      <c r="X146" s="42">
        <v>12.8</v>
      </c>
      <c r="Y146" s="41"/>
      <c r="Z146" s="38">
        <v>13</v>
      </c>
      <c r="AA146" s="40"/>
      <c r="AB146" s="39"/>
      <c r="AC146" s="38">
        <v>13</v>
      </c>
      <c r="AD146" s="37"/>
      <c r="AE146" s="37"/>
      <c r="AF146" s="37"/>
      <c r="AG146" s="24"/>
      <c r="AH146" s="117">
        <f t="shared" si="6"/>
        <v>1</v>
      </c>
      <c r="AI146" s="112"/>
      <c r="AJ146" s="115">
        <f t="shared" si="7"/>
        <v>13</v>
      </c>
      <c r="AK146" s="120">
        <f t="shared" si="8"/>
        <v>0</v>
      </c>
    </row>
    <row r="147" spans="1:37" ht="34.5" hidden="1" customHeight="1">
      <c r="A147" s="36"/>
      <c r="B147" s="47" t="s">
        <v>56</v>
      </c>
      <c r="C147" s="47"/>
      <c r="D147" s="47"/>
      <c r="E147" s="47"/>
      <c r="F147" s="47"/>
      <c r="G147" s="47"/>
      <c r="H147" s="47"/>
      <c r="I147" s="47"/>
      <c r="J147" s="47"/>
      <c r="K147" s="47"/>
      <c r="L147" s="47"/>
      <c r="M147" s="47"/>
      <c r="N147" s="47"/>
      <c r="O147" s="47"/>
      <c r="P147" s="46"/>
      <c r="Q147" s="45" t="s">
        <v>59</v>
      </c>
      <c r="R147" s="44"/>
      <c r="S147" s="44"/>
      <c r="T147" s="44"/>
      <c r="U147" s="44"/>
      <c r="V147" s="44"/>
      <c r="W147" s="43">
        <v>0</v>
      </c>
      <c r="X147" s="42">
        <v>4.7</v>
      </c>
      <c r="Y147" s="41"/>
      <c r="Z147" s="38">
        <v>22</v>
      </c>
      <c r="AA147" s="40"/>
      <c r="AB147" s="39"/>
      <c r="AC147" s="38">
        <v>5</v>
      </c>
      <c r="AD147" s="37"/>
      <c r="AE147" s="37"/>
      <c r="AF147" s="37"/>
      <c r="AG147" s="24"/>
      <c r="AH147" s="117">
        <f t="shared" si="6"/>
        <v>0.22727272727272727</v>
      </c>
      <c r="AI147" s="112">
        <v>21637.5</v>
      </c>
      <c r="AJ147" s="115">
        <f t="shared" si="7"/>
        <v>-21632.5</v>
      </c>
      <c r="AK147" s="120">
        <f t="shared" si="8"/>
        <v>4327.5</v>
      </c>
    </row>
    <row r="148" spans="1:37" ht="23.25" customHeight="1">
      <c r="A148" s="36"/>
      <c r="B148" s="55" t="s">
        <v>58</v>
      </c>
      <c r="C148" s="55"/>
      <c r="D148" s="55"/>
      <c r="E148" s="55"/>
      <c r="F148" s="55"/>
      <c r="G148" s="55"/>
      <c r="H148" s="55"/>
      <c r="I148" s="55"/>
      <c r="J148" s="55"/>
      <c r="K148" s="55"/>
      <c r="L148" s="55"/>
      <c r="M148" s="55"/>
      <c r="N148" s="55"/>
      <c r="O148" s="55"/>
      <c r="P148" s="54"/>
      <c r="Q148" s="53" t="s">
        <v>57</v>
      </c>
      <c r="R148" s="52"/>
      <c r="S148" s="52"/>
      <c r="T148" s="52"/>
      <c r="U148" s="52"/>
      <c r="V148" s="52"/>
      <c r="W148" s="43">
        <v>0</v>
      </c>
      <c r="X148" s="42">
        <v>3.6</v>
      </c>
      <c r="Y148" s="41"/>
      <c r="Z148" s="49">
        <v>5</v>
      </c>
      <c r="AA148" s="51"/>
      <c r="AB148" s="50"/>
      <c r="AC148" s="49">
        <v>4</v>
      </c>
      <c r="AD148" s="48"/>
      <c r="AE148" s="48"/>
      <c r="AF148" s="48"/>
      <c r="AG148" s="24"/>
      <c r="AH148" s="117">
        <f t="shared" si="6"/>
        <v>0.8</v>
      </c>
      <c r="AI148" s="112">
        <v>0</v>
      </c>
      <c r="AJ148" s="115">
        <f t="shared" si="7"/>
        <v>4</v>
      </c>
      <c r="AK148" s="120">
        <f t="shared" si="8"/>
        <v>0</v>
      </c>
    </row>
    <row r="149" spans="1:37" ht="34.5" hidden="1" customHeight="1">
      <c r="A149" s="36"/>
      <c r="B149" s="47" t="s">
        <v>56</v>
      </c>
      <c r="C149" s="47"/>
      <c r="D149" s="47"/>
      <c r="E149" s="47"/>
      <c r="F149" s="47"/>
      <c r="G149" s="47"/>
      <c r="H149" s="47"/>
      <c r="I149" s="47"/>
      <c r="J149" s="47"/>
      <c r="K149" s="47"/>
      <c r="L149" s="47"/>
      <c r="M149" s="47"/>
      <c r="N149" s="47"/>
      <c r="O149" s="47"/>
      <c r="P149" s="46"/>
      <c r="Q149" s="45" t="s">
        <v>55</v>
      </c>
      <c r="R149" s="44"/>
      <c r="S149" s="44"/>
      <c r="T149" s="44"/>
      <c r="U149" s="44"/>
      <c r="V149" s="44"/>
      <c r="W149" s="43">
        <v>0</v>
      </c>
      <c r="X149" s="42">
        <v>3.6</v>
      </c>
      <c r="Y149" s="41"/>
      <c r="Z149" s="38">
        <v>5</v>
      </c>
      <c r="AA149" s="40"/>
      <c r="AB149" s="39"/>
      <c r="AC149" s="38">
        <v>4</v>
      </c>
      <c r="AD149" s="37"/>
      <c r="AE149" s="37"/>
      <c r="AF149" s="37"/>
      <c r="AG149" s="24"/>
      <c r="AH149" s="117">
        <f t="shared" si="6"/>
        <v>0.8</v>
      </c>
      <c r="AI149" s="112"/>
      <c r="AJ149" s="115">
        <f t="shared" si="7"/>
        <v>4</v>
      </c>
      <c r="AK149" s="120">
        <f t="shared" si="8"/>
        <v>0</v>
      </c>
    </row>
    <row r="150" spans="1:37" ht="23.25" customHeight="1">
      <c r="A150" s="36"/>
      <c r="B150" s="55" t="s">
        <v>54</v>
      </c>
      <c r="C150" s="55"/>
      <c r="D150" s="55"/>
      <c r="E150" s="55"/>
      <c r="F150" s="55"/>
      <c r="G150" s="55"/>
      <c r="H150" s="55"/>
      <c r="I150" s="55"/>
      <c r="J150" s="55"/>
      <c r="K150" s="55"/>
      <c r="L150" s="55"/>
      <c r="M150" s="55"/>
      <c r="N150" s="55"/>
      <c r="O150" s="55"/>
      <c r="P150" s="54"/>
      <c r="Q150" s="53" t="s">
        <v>53</v>
      </c>
      <c r="R150" s="52"/>
      <c r="S150" s="52"/>
      <c r="T150" s="52"/>
      <c r="U150" s="52"/>
      <c r="V150" s="52"/>
      <c r="W150" s="43">
        <v>0</v>
      </c>
      <c r="X150" s="42">
        <v>17928.400000000001</v>
      </c>
      <c r="Y150" s="41"/>
      <c r="Z150" s="49">
        <v>22473</v>
      </c>
      <c r="AA150" s="51"/>
      <c r="AB150" s="50"/>
      <c r="AC150" s="49">
        <v>17928</v>
      </c>
      <c r="AD150" s="48"/>
      <c r="AE150" s="48"/>
      <c r="AF150" s="48"/>
      <c r="AG150" s="24"/>
      <c r="AH150" s="117">
        <f t="shared" si="6"/>
        <v>0.79775730877052464</v>
      </c>
      <c r="AI150" s="112">
        <v>17887.8</v>
      </c>
      <c r="AJ150" s="115">
        <f t="shared" si="7"/>
        <v>40.200000000000728</v>
      </c>
      <c r="AK150" s="120">
        <f t="shared" si="8"/>
        <v>0.99775769745649256</v>
      </c>
    </row>
    <row r="151" spans="1:37" ht="23.25" hidden="1" customHeight="1">
      <c r="A151" s="36"/>
      <c r="B151" s="47" t="s">
        <v>52</v>
      </c>
      <c r="C151" s="47"/>
      <c r="D151" s="47"/>
      <c r="E151" s="47"/>
      <c r="F151" s="47"/>
      <c r="G151" s="47"/>
      <c r="H151" s="47"/>
      <c r="I151" s="47"/>
      <c r="J151" s="47"/>
      <c r="K151" s="47"/>
      <c r="L151" s="47"/>
      <c r="M151" s="47"/>
      <c r="N151" s="47"/>
      <c r="O151" s="47"/>
      <c r="P151" s="46"/>
      <c r="Q151" s="45" t="s">
        <v>51</v>
      </c>
      <c r="R151" s="44"/>
      <c r="S151" s="44"/>
      <c r="T151" s="44"/>
      <c r="U151" s="44"/>
      <c r="V151" s="44"/>
      <c r="W151" s="43">
        <v>0</v>
      </c>
      <c r="X151" s="42">
        <v>11619.7</v>
      </c>
      <c r="Y151" s="41"/>
      <c r="Z151" s="38">
        <v>13927</v>
      </c>
      <c r="AA151" s="40"/>
      <c r="AB151" s="39"/>
      <c r="AC151" s="38">
        <v>11619</v>
      </c>
      <c r="AD151" s="37"/>
      <c r="AE151" s="37"/>
      <c r="AF151" s="37"/>
      <c r="AG151" s="24"/>
      <c r="AH151" s="117">
        <f t="shared" si="6"/>
        <v>0.83427873913980044</v>
      </c>
      <c r="AI151" s="112"/>
      <c r="AJ151" s="115">
        <f t="shared" si="7"/>
        <v>11619</v>
      </c>
      <c r="AK151" s="120">
        <f t="shared" si="8"/>
        <v>0</v>
      </c>
    </row>
    <row r="152" spans="1:37" ht="45.75" hidden="1" customHeight="1">
      <c r="A152" s="36"/>
      <c r="B152" s="47" t="s">
        <v>50</v>
      </c>
      <c r="C152" s="47"/>
      <c r="D152" s="47"/>
      <c r="E152" s="47"/>
      <c r="F152" s="47"/>
      <c r="G152" s="47"/>
      <c r="H152" s="47"/>
      <c r="I152" s="47"/>
      <c r="J152" s="47"/>
      <c r="K152" s="47"/>
      <c r="L152" s="47"/>
      <c r="M152" s="47"/>
      <c r="N152" s="47"/>
      <c r="O152" s="47"/>
      <c r="P152" s="46"/>
      <c r="Q152" s="45" t="s">
        <v>49</v>
      </c>
      <c r="R152" s="44"/>
      <c r="S152" s="44"/>
      <c r="T152" s="44"/>
      <c r="U152" s="44"/>
      <c r="V152" s="44"/>
      <c r="W152" s="43">
        <v>0</v>
      </c>
      <c r="X152" s="42">
        <v>2673</v>
      </c>
      <c r="Y152" s="41"/>
      <c r="Z152" s="38">
        <v>3563</v>
      </c>
      <c r="AA152" s="40"/>
      <c r="AB152" s="39"/>
      <c r="AC152" s="38">
        <v>2673</v>
      </c>
      <c r="AD152" s="37"/>
      <c r="AE152" s="37"/>
      <c r="AF152" s="37"/>
      <c r="AG152" s="24"/>
      <c r="AH152" s="117">
        <f t="shared" si="6"/>
        <v>0.75021049677238283</v>
      </c>
      <c r="AI152" s="112"/>
      <c r="AJ152" s="115">
        <f t="shared" si="7"/>
        <v>2673</v>
      </c>
      <c r="AK152" s="120">
        <f t="shared" si="8"/>
        <v>0</v>
      </c>
    </row>
    <row r="153" spans="1:37" ht="45.75" hidden="1" customHeight="1">
      <c r="A153" s="36"/>
      <c r="B153" s="47" t="s">
        <v>48</v>
      </c>
      <c r="C153" s="47"/>
      <c r="D153" s="47"/>
      <c r="E153" s="47"/>
      <c r="F153" s="47"/>
      <c r="G153" s="47"/>
      <c r="H153" s="47"/>
      <c r="I153" s="47"/>
      <c r="J153" s="47"/>
      <c r="K153" s="47"/>
      <c r="L153" s="47"/>
      <c r="M153" s="47"/>
      <c r="N153" s="47"/>
      <c r="O153" s="47"/>
      <c r="P153" s="46"/>
      <c r="Q153" s="45" t="s">
        <v>47</v>
      </c>
      <c r="R153" s="44"/>
      <c r="S153" s="44"/>
      <c r="T153" s="44"/>
      <c r="U153" s="44"/>
      <c r="V153" s="44"/>
      <c r="W153" s="43">
        <v>0</v>
      </c>
      <c r="X153" s="42">
        <v>3635.7</v>
      </c>
      <c r="Y153" s="41"/>
      <c r="Z153" s="38">
        <v>4983</v>
      </c>
      <c r="AA153" s="40"/>
      <c r="AB153" s="39"/>
      <c r="AC153" s="38">
        <v>3636</v>
      </c>
      <c r="AD153" s="37"/>
      <c r="AE153" s="37"/>
      <c r="AF153" s="37"/>
      <c r="AG153" s="24"/>
      <c r="AH153" s="117">
        <f t="shared" si="6"/>
        <v>0.72968091511137867</v>
      </c>
      <c r="AI153" s="112"/>
      <c r="AJ153" s="115">
        <f t="shared" si="7"/>
        <v>3636</v>
      </c>
      <c r="AK153" s="120">
        <f t="shared" si="8"/>
        <v>0</v>
      </c>
    </row>
    <row r="154" spans="1:37" ht="15.75" customHeight="1">
      <c r="A154" s="36"/>
      <c r="B154" s="55" t="s">
        <v>46</v>
      </c>
      <c r="C154" s="55"/>
      <c r="D154" s="55"/>
      <c r="E154" s="55"/>
      <c r="F154" s="55"/>
      <c r="G154" s="55"/>
      <c r="H154" s="55"/>
      <c r="I154" s="55"/>
      <c r="J154" s="55"/>
      <c r="K154" s="55"/>
      <c r="L154" s="55"/>
      <c r="M154" s="55"/>
      <c r="N154" s="55"/>
      <c r="O154" s="55"/>
      <c r="P154" s="54"/>
      <c r="Q154" s="53" t="s">
        <v>45</v>
      </c>
      <c r="R154" s="52"/>
      <c r="S154" s="52"/>
      <c r="T154" s="52"/>
      <c r="U154" s="52"/>
      <c r="V154" s="52"/>
      <c r="W154" s="43">
        <v>0</v>
      </c>
      <c r="X154" s="42">
        <v>23818.799999999999</v>
      </c>
      <c r="Y154" s="41"/>
      <c r="Z154" s="49">
        <v>216562</v>
      </c>
      <c r="AA154" s="51"/>
      <c r="AB154" s="50"/>
      <c r="AC154" s="49">
        <v>23819</v>
      </c>
      <c r="AD154" s="48"/>
      <c r="AE154" s="48"/>
      <c r="AF154" s="48"/>
      <c r="AG154" s="24"/>
      <c r="AH154" s="117">
        <f t="shared" si="6"/>
        <v>0.10998697832491389</v>
      </c>
      <c r="AI154" s="112">
        <v>45056.5</v>
      </c>
      <c r="AJ154" s="115">
        <f t="shared" si="7"/>
        <v>-21237.5</v>
      </c>
      <c r="AK154" s="120">
        <f t="shared" si="8"/>
        <v>1.8916201351861959</v>
      </c>
    </row>
    <row r="155" spans="1:37" ht="34.5" hidden="1" customHeight="1">
      <c r="A155" s="36"/>
      <c r="B155" s="47" t="s">
        <v>44</v>
      </c>
      <c r="C155" s="47"/>
      <c r="D155" s="47"/>
      <c r="E155" s="47"/>
      <c r="F155" s="47"/>
      <c r="G155" s="47"/>
      <c r="H155" s="47"/>
      <c r="I155" s="47"/>
      <c r="J155" s="47"/>
      <c r="K155" s="47"/>
      <c r="L155" s="47"/>
      <c r="M155" s="47"/>
      <c r="N155" s="47"/>
      <c r="O155" s="47"/>
      <c r="P155" s="46"/>
      <c r="Q155" s="45" t="s">
        <v>43</v>
      </c>
      <c r="R155" s="44"/>
      <c r="S155" s="44"/>
      <c r="T155" s="44"/>
      <c r="U155" s="44"/>
      <c r="V155" s="44"/>
      <c r="W155" s="43">
        <v>0</v>
      </c>
      <c r="X155" s="42">
        <v>1000</v>
      </c>
      <c r="Y155" s="41"/>
      <c r="Z155" s="38">
        <v>2664</v>
      </c>
      <c r="AA155" s="40"/>
      <c r="AB155" s="39"/>
      <c r="AC155" s="38">
        <v>1000</v>
      </c>
      <c r="AD155" s="37"/>
      <c r="AE155" s="37"/>
      <c r="AF155" s="37"/>
      <c r="AG155" s="24"/>
      <c r="AH155" s="117">
        <f t="shared" si="6"/>
        <v>0.37537537537537535</v>
      </c>
      <c r="AI155" s="112"/>
      <c r="AJ155" s="115">
        <f t="shared" si="7"/>
        <v>1000</v>
      </c>
      <c r="AK155" s="120">
        <f t="shared" si="8"/>
        <v>0</v>
      </c>
    </row>
    <row r="156" spans="1:37" ht="23.25" hidden="1" customHeight="1">
      <c r="A156" s="36"/>
      <c r="B156" s="47" t="s">
        <v>42</v>
      </c>
      <c r="C156" s="47"/>
      <c r="D156" s="47"/>
      <c r="E156" s="47"/>
      <c r="F156" s="47"/>
      <c r="G156" s="47"/>
      <c r="H156" s="47"/>
      <c r="I156" s="47"/>
      <c r="J156" s="47"/>
      <c r="K156" s="47"/>
      <c r="L156" s="47"/>
      <c r="M156" s="47"/>
      <c r="N156" s="47"/>
      <c r="O156" s="47"/>
      <c r="P156" s="46"/>
      <c r="Q156" s="45" t="s">
        <v>41</v>
      </c>
      <c r="R156" s="44"/>
      <c r="S156" s="44"/>
      <c r="T156" s="44"/>
      <c r="U156" s="44"/>
      <c r="V156" s="44"/>
      <c r="W156" s="43">
        <v>0</v>
      </c>
      <c r="X156" s="42">
        <v>1663</v>
      </c>
      <c r="Y156" s="41"/>
      <c r="Z156" s="38">
        <v>8181</v>
      </c>
      <c r="AA156" s="40"/>
      <c r="AB156" s="39"/>
      <c r="AC156" s="38">
        <v>1663</v>
      </c>
      <c r="AD156" s="37"/>
      <c r="AE156" s="37"/>
      <c r="AF156" s="37"/>
      <c r="AG156" s="24"/>
      <c r="AH156" s="117">
        <f t="shared" si="6"/>
        <v>0.20327588314386993</v>
      </c>
      <c r="AI156" s="112"/>
      <c r="AJ156" s="115">
        <f t="shared" si="7"/>
        <v>1663</v>
      </c>
      <c r="AK156" s="120">
        <f t="shared" si="8"/>
        <v>0</v>
      </c>
    </row>
    <row r="157" spans="1:37" ht="23.25" hidden="1" customHeight="1">
      <c r="A157" s="36"/>
      <c r="B157" s="47" t="s">
        <v>40</v>
      </c>
      <c r="C157" s="47"/>
      <c r="D157" s="47"/>
      <c r="E157" s="47"/>
      <c r="F157" s="47"/>
      <c r="G157" s="47"/>
      <c r="H157" s="47"/>
      <c r="I157" s="47"/>
      <c r="J157" s="47"/>
      <c r="K157" s="47"/>
      <c r="L157" s="47"/>
      <c r="M157" s="47"/>
      <c r="N157" s="47"/>
      <c r="O157" s="47"/>
      <c r="P157" s="46"/>
      <c r="Q157" s="45" t="s">
        <v>39</v>
      </c>
      <c r="R157" s="44"/>
      <c r="S157" s="44"/>
      <c r="T157" s="44"/>
      <c r="U157" s="44"/>
      <c r="V157" s="44"/>
      <c r="W157" s="43">
        <v>0</v>
      </c>
      <c r="X157" s="42">
        <v>0</v>
      </c>
      <c r="Y157" s="41"/>
      <c r="Z157" s="38">
        <v>24500</v>
      </c>
      <c r="AA157" s="40"/>
      <c r="AB157" s="39"/>
      <c r="AC157" s="38">
        <v>0</v>
      </c>
      <c r="AD157" s="37"/>
      <c r="AE157" s="37"/>
      <c r="AF157" s="37"/>
      <c r="AG157" s="24"/>
      <c r="AH157" s="117">
        <f t="shared" si="6"/>
        <v>0</v>
      </c>
      <c r="AI157" s="112"/>
      <c r="AJ157" s="115">
        <f t="shared" si="7"/>
        <v>0</v>
      </c>
      <c r="AK157" s="120" t="e">
        <f t="shared" si="8"/>
        <v>#DIV/0!</v>
      </c>
    </row>
    <row r="158" spans="1:37" ht="23.25" hidden="1" customHeight="1">
      <c r="A158" s="36"/>
      <c r="B158" s="47" t="s">
        <v>38</v>
      </c>
      <c r="C158" s="47"/>
      <c r="D158" s="47"/>
      <c r="E158" s="47"/>
      <c r="F158" s="47"/>
      <c r="G158" s="47"/>
      <c r="H158" s="47"/>
      <c r="I158" s="47"/>
      <c r="J158" s="47"/>
      <c r="K158" s="47"/>
      <c r="L158" s="47"/>
      <c r="M158" s="47"/>
      <c r="N158" s="47"/>
      <c r="O158" s="47"/>
      <c r="P158" s="46"/>
      <c r="Q158" s="45" t="s">
        <v>37</v>
      </c>
      <c r="R158" s="44"/>
      <c r="S158" s="44"/>
      <c r="T158" s="44"/>
      <c r="U158" s="44"/>
      <c r="V158" s="44"/>
      <c r="W158" s="43">
        <v>0</v>
      </c>
      <c r="X158" s="42">
        <v>0</v>
      </c>
      <c r="Y158" s="41"/>
      <c r="Z158" s="38">
        <v>1125</v>
      </c>
      <c r="AA158" s="40"/>
      <c r="AB158" s="39"/>
      <c r="AC158" s="38">
        <v>0</v>
      </c>
      <c r="AD158" s="37"/>
      <c r="AE158" s="37"/>
      <c r="AF158" s="37"/>
      <c r="AG158" s="24"/>
      <c r="AH158" s="117">
        <f t="shared" si="6"/>
        <v>0</v>
      </c>
      <c r="AI158" s="112"/>
      <c r="AJ158" s="115">
        <f t="shared" si="7"/>
        <v>0</v>
      </c>
      <c r="AK158" s="120" t="e">
        <f t="shared" si="8"/>
        <v>#DIV/0!</v>
      </c>
    </row>
    <row r="159" spans="1:37" ht="68.25" hidden="1" customHeight="1">
      <c r="A159" s="36"/>
      <c r="B159" s="47" t="s">
        <v>36</v>
      </c>
      <c r="C159" s="47"/>
      <c r="D159" s="47"/>
      <c r="E159" s="47"/>
      <c r="F159" s="47"/>
      <c r="G159" s="47"/>
      <c r="H159" s="47"/>
      <c r="I159" s="47"/>
      <c r="J159" s="47"/>
      <c r="K159" s="47"/>
      <c r="L159" s="47"/>
      <c r="M159" s="47"/>
      <c r="N159" s="47"/>
      <c r="O159" s="47"/>
      <c r="P159" s="46"/>
      <c r="Q159" s="45" t="s">
        <v>35</v>
      </c>
      <c r="R159" s="44"/>
      <c r="S159" s="44"/>
      <c r="T159" s="44"/>
      <c r="U159" s="44"/>
      <c r="V159" s="44"/>
      <c r="W159" s="43">
        <v>0</v>
      </c>
      <c r="X159" s="42">
        <v>2450</v>
      </c>
      <c r="Y159" s="41"/>
      <c r="Z159" s="38">
        <v>2850</v>
      </c>
      <c r="AA159" s="40"/>
      <c r="AB159" s="39"/>
      <c r="AC159" s="38">
        <v>2450</v>
      </c>
      <c r="AD159" s="37"/>
      <c r="AE159" s="37"/>
      <c r="AF159" s="37"/>
      <c r="AG159" s="24"/>
      <c r="AH159" s="117">
        <f t="shared" si="6"/>
        <v>0.85964912280701755</v>
      </c>
      <c r="AI159" s="112"/>
      <c r="AJ159" s="115">
        <f t="shared" si="7"/>
        <v>2450</v>
      </c>
      <c r="AK159" s="120">
        <f t="shared" si="8"/>
        <v>0</v>
      </c>
    </row>
    <row r="160" spans="1:37" ht="57" hidden="1" customHeight="1">
      <c r="A160" s="36"/>
      <c r="B160" s="47" t="s">
        <v>34</v>
      </c>
      <c r="C160" s="47"/>
      <c r="D160" s="47"/>
      <c r="E160" s="47"/>
      <c r="F160" s="47"/>
      <c r="G160" s="47"/>
      <c r="H160" s="47"/>
      <c r="I160" s="47"/>
      <c r="J160" s="47"/>
      <c r="K160" s="47"/>
      <c r="L160" s="47"/>
      <c r="M160" s="47"/>
      <c r="N160" s="47"/>
      <c r="O160" s="47"/>
      <c r="P160" s="46"/>
      <c r="Q160" s="45" t="s">
        <v>33</v>
      </c>
      <c r="R160" s="44"/>
      <c r="S160" s="44"/>
      <c r="T160" s="44"/>
      <c r="U160" s="44"/>
      <c r="V160" s="44"/>
      <c r="W160" s="43">
        <v>0</v>
      </c>
      <c r="X160" s="42">
        <v>1125.2</v>
      </c>
      <c r="Y160" s="41"/>
      <c r="Z160" s="38">
        <v>2162</v>
      </c>
      <c r="AA160" s="40"/>
      <c r="AB160" s="39"/>
      <c r="AC160" s="38">
        <v>1125</v>
      </c>
      <c r="AD160" s="37"/>
      <c r="AE160" s="37"/>
      <c r="AF160" s="37"/>
      <c r="AG160" s="24"/>
      <c r="AH160" s="117">
        <f t="shared" si="6"/>
        <v>0.52035152636447735</v>
      </c>
      <c r="AI160" s="112"/>
      <c r="AJ160" s="115">
        <f t="shared" si="7"/>
        <v>1125</v>
      </c>
      <c r="AK160" s="120">
        <f t="shared" si="8"/>
        <v>0</v>
      </c>
    </row>
    <row r="161" spans="1:37" ht="23.25" hidden="1" customHeight="1">
      <c r="A161" s="36"/>
      <c r="B161" s="47" t="s">
        <v>32</v>
      </c>
      <c r="C161" s="47"/>
      <c r="D161" s="47"/>
      <c r="E161" s="47"/>
      <c r="F161" s="47"/>
      <c r="G161" s="47"/>
      <c r="H161" s="47"/>
      <c r="I161" s="47"/>
      <c r="J161" s="47"/>
      <c r="K161" s="47"/>
      <c r="L161" s="47"/>
      <c r="M161" s="47"/>
      <c r="N161" s="47"/>
      <c r="O161" s="47"/>
      <c r="P161" s="46"/>
      <c r="Q161" s="45" t="s">
        <v>31</v>
      </c>
      <c r="R161" s="44"/>
      <c r="S161" s="44"/>
      <c r="T161" s="44"/>
      <c r="U161" s="44"/>
      <c r="V161" s="44"/>
      <c r="W161" s="43">
        <v>0</v>
      </c>
      <c r="X161" s="42">
        <v>0</v>
      </c>
      <c r="Y161" s="41"/>
      <c r="Z161" s="38">
        <v>374</v>
      </c>
      <c r="AA161" s="40"/>
      <c r="AB161" s="39"/>
      <c r="AC161" s="38">
        <v>0</v>
      </c>
      <c r="AD161" s="37"/>
      <c r="AE161" s="37"/>
      <c r="AF161" s="37"/>
      <c r="AG161" s="24"/>
      <c r="AH161" s="117">
        <f t="shared" si="6"/>
        <v>0</v>
      </c>
      <c r="AI161" s="112"/>
      <c r="AJ161" s="115">
        <f t="shared" si="7"/>
        <v>0</v>
      </c>
      <c r="AK161" s="120" t="e">
        <f t="shared" si="8"/>
        <v>#DIV/0!</v>
      </c>
    </row>
    <row r="162" spans="1:37" ht="45.75" hidden="1" customHeight="1">
      <c r="A162" s="36"/>
      <c r="B162" s="47" t="s">
        <v>30</v>
      </c>
      <c r="C162" s="47"/>
      <c r="D162" s="47"/>
      <c r="E162" s="47"/>
      <c r="F162" s="47"/>
      <c r="G162" s="47"/>
      <c r="H162" s="47"/>
      <c r="I162" s="47"/>
      <c r="J162" s="47"/>
      <c r="K162" s="47"/>
      <c r="L162" s="47"/>
      <c r="M162" s="47"/>
      <c r="N162" s="47"/>
      <c r="O162" s="47"/>
      <c r="P162" s="46"/>
      <c r="Q162" s="45" t="s">
        <v>27</v>
      </c>
      <c r="R162" s="44"/>
      <c r="S162" s="44"/>
      <c r="T162" s="44"/>
      <c r="U162" s="44"/>
      <c r="V162" s="44"/>
      <c r="W162" s="43">
        <v>0</v>
      </c>
      <c r="X162" s="42">
        <v>541.4</v>
      </c>
      <c r="Y162" s="41"/>
      <c r="Z162" s="38">
        <v>541</v>
      </c>
      <c r="AA162" s="40"/>
      <c r="AB162" s="39"/>
      <c r="AC162" s="38">
        <v>541</v>
      </c>
      <c r="AD162" s="37"/>
      <c r="AE162" s="37"/>
      <c r="AF162" s="37"/>
      <c r="AG162" s="24"/>
      <c r="AH162" s="117">
        <f t="shared" si="6"/>
        <v>1</v>
      </c>
      <c r="AI162" s="112"/>
      <c r="AJ162" s="115">
        <f t="shared" si="7"/>
        <v>541</v>
      </c>
      <c r="AK162" s="120">
        <f t="shared" si="8"/>
        <v>0</v>
      </c>
    </row>
    <row r="163" spans="1:37" ht="68.25" hidden="1" customHeight="1">
      <c r="A163" s="36"/>
      <c r="B163" s="47" t="s">
        <v>29</v>
      </c>
      <c r="C163" s="47"/>
      <c r="D163" s="47"/>
      <c r="E163" s="47"/>
      <c r="F163" s="47"/>
      <c r="G163" s="47"/>
      <c r="H163" s="47"/>
      <c r="I163" s="47"/>
      <c r="J163" s="47"/>
      <c r="K163" s="47"/>
      <c r="L163" s="47"/>
      <c r="M163" s="47"/>
      <c r="N163" s="47"/>
      <c r="O163" s="47"/>
      <c r="P163" s="46"/>
      <c r="Q163" s="45" t="s">
        <v>27</v>
      </c>
      <c r="R163" s="44"/>
      <c r="S163" s="44"/>
      <c r="T163" s="44"/>
      <c r="U163" s="44"/>
      <c r="V163" s="44"/>
      <c r="W163" s="43">
        <v>0</v>
      </c>
      <c r="X163" s="42">
        <v>163.5</v>
      </c>
      <c r="Y163" s="41"/>
      <c r="Z163" s="38">
        <v>164</v>
      </c>
      <c r="AA163" s="40"/>
      <c r="AB163" s="39"/>
      <c r="AC163" s="38">
        <v>164</v>
      </c>
      <c r="AD163" s="37"/>
      <c r="AE163" s="37"/>
      <c r="AF163" s="37"/>
      <c r="AG163" s="24"/>
      <c r="AH163" s="117">
        <f t="shared" si="6"/>
        <v>1</v>
      </c>
      <c r="AI163" s="112"/>
      <c r="AJ163" s="115">
        <f t="shared" si="7"/>
        <v>164</v>
      </c>
      <c r="AK163" s="120">
        <f t="shared" si="8"/>
        <v>0</v>
      </c>
    </row>
    <row r="164" spans="1:37" ht="45.75" hidden="1" customHeight="1">
      <c r="A164" s="36"/>
      <c r="B164" s="47" t="s">
        <v>28</v>
      </c>
      <c r="C164" s="47"/>
      <c r="D164" s="47"/>
      <c r="E164" s="47"/>
      <c r="F164" s="47"/>
      <c r="G164" s="47"/>
      <c r="H164" s="47"/>
      <c r="I164" s="47"/>
      <c r="J164" s="47"/>
      <c r="K164" s="47"/>
      <c r="L164" s="47"/>
      <c r="M164" s="47"/>
      <c r="N164" s="47"/>
      <c r="O164" s="47"/>
      <c r="P164" s="46"/>
      <c r="Q164" s="45" t="s">
        <v>27</v>
      </c>
      <c r="R164" s="44"/>
      <c r="S164" s="44"/>
      <c r="T164" s="44"/>
      <c r="U164" s="44"/>
      <c r="V164" s="44"/>
      <c r="W164" s="43">
        <v>0</v>
      </c>
      <c r="X164" s="42">
        <v>150</v>
      </c>
      <c r="Y164" s="41"/>
      <c r="Z164" s="38">
        <v>150</v>
      </c>
      <c r="AA164" s="40"/>
      <c r="AB164" s="39"/>
      <c r="AC164" s="38">
        <v>150</v>
      </c>
      <c r="AD164" s="37"/>
      <c r="AE164" s="37"/>
      <c r="AF164" s="37"/>
      <c r="AG164" s="24"/>
      <c r="AH164" s="117">
        <f t="shared" si="6"/>
        <v>1</v>
      </c>
      <c r="AI164" s="112"/>
      <c r="AJ164" s="115">
        <f t="shared" si="7"/>
        <v>150</v>
      </c>
      <c r="AK164" s="120">
        <f t="shared" si="8"/>
        <v>0</v>
      </c>
    </row>
    <row r="165" spans="1:37" ht="15.75" hidden="1" customHeight="1">
      <c r="A165" s="36"/>
      <c r="B165" s="47" t="s">
        <v>26</v>
      </c>
      <c r="C165" s="47"/>
      <c r="D165" s="47"/>
      <c r="E165" s="47"/>
      <c r="F165" s="47"/>
      <c r="G165" s="47"/>
      <c r="H165" s="47"/>
      <c r="I165" s="47"/>
      <c r="J165" s="47"/>
      <c r="K165" s="47"/>
      <c r="L165" s="47"/>
      <c r="M165" s="47"/>
      <c r="N165" s="47"/>
      <c r="O165" s="47"/>
      <c r="P165" s="46"/>
      <c r="Q165" s="45" t="s">
        <v>25</v>
      </c>
      <c r="R165" s="44"/>
      <c r="S165" s="44"/>
      <c r="T165" s="44"/>
      <c r="U165" s="44"/>
      <c r="V165" s="44"/>
      <c r="W165" s="43">
        <v>0</v>
      </c>
      <c r="X165" s="42">
        <v>0</v>
      </c>
      <c r="Y165" s="41"/>
      <c r="Z165" s="38">
        <v>200</v>
      </c>
      <c r="AA165" s="40"/>
      <c r="AB165" s="39"/>
      <c r="AC165" s="38">
        <v>0</v>
      </c>
      <c r="AD165" s="37"/>
      <c r="AE165" s="37"/>
      <c r="AF165" s="37"/>
      <c r="AG165" s="24"/>
      <c r="AH165" s="117">
        <f t="shared" si="6"/>
        <v>0</v>
      </c>
      <c r="AI165" s="112"/>
      <c r="AJ165" s="115">
        <f t="shared" si="7"/>
        <v>0</v>
      </c>
      <c r="AK165" s="120" t="e">
        <f t="shared" si="8"/>
        <v>#DIV/0!</v>
      </c>
    </row>
    <row r="166" spans="1:37" ht="23.25" hidden="1" customHeight="1">
      <c r="A166" s="36"/>
      <c r="B166" s="47" t="s">
        <v>24</v>
      </c>
      <c r="C166" s="47"/>
      <c r="D166" s="47"/>
      <c r="E166" s="47"/>
      <c r="F166" s="47"/>
      <c r="G166" s="47"/>
      <c r="H166" s="47"/>
      <c r="I166" s="47"/>
      <c r="J166" s="47"/>
      <c r="K166" s="47"/>
      <c r="L166" s="47"/>
      <c r="M166" s="47"/>
      <c r="N166" s="47"/>
      <c r="O166" s="47"/>
      <c r="P166" s="46"/>
      <c r="Q166" s="45" t="s">
        <v>23</v>
      </c>
      <c r="R166" s="44"/>
      <c r="S166" s="44"/>
      <c r="T166" s="44"/>
      <c r="U166" s="44"/>
      <c r="V166" s="44"/>
      <c r="W166" s="43">
        <v>0</v>
      </c>
      <c r="X166" s="42">
        <v>147.80000000000001</v>
      </c>
      <c r="Y166" s="41"/>
      <c r="Z166" s="38">
        <v>826</v>
      </c>
      <c r="AA166" s="40"/>
      <c r="AB166" s="39"/>
      <c r="AC166" s="38">
        <v>148</v>
      </c>
      <c r="AD166" s="37"/>
      <c r="AE166" s="37"/>
      <c r="AF166" s="37"/>
      <c r="AG166" s="24"/>
      <c r="AH166" s="117">
        <f t="shared" si="6"/>
        <v>0.1791767554479419</v>
      </c>
      <c r="AI166" s="112"/>
      <c r="AJ166" s="115">
        <f t="shared" si="7"/>
        <v>148</v>
      </c>
      <c r="AK166" s="120">
        <f t="shared" si="8"/>
        <v>0</v>
      </c>
    </row>
    <row r="167" spans="1:37" ht="45.75" hidden="1" customHeight="1">
      <c r="A167" s="36"/>
      <c r="B167" s="47" t="s">
        <v>22</v>
      </c>
      <c r="C167" s="47"/>
      <c r="D167" s="47"/>
      <c r="E167" s="47"/>
      <c r="F167" s="47"/>
      <c r="G167" s="47"/>
      <c r="H167" s="47"/>
      <c r="I167" s="47"/>
      <c r="J167" s="47"/>
      <c r="K167" s="47"/>
      <c r="L167" s="47"/>
      <c r="M167" s="47"/>
      <c r="N167" s="47"/>
      <c r="O167" s="47"/>
      <c r="P167" s="46"/>
      <c r="Q167" s="45" t="s">
        <v>21</v>
      </c>
      <c r="R167" s="44"/>
      <c r="S167" s="44"/>
      <c r="T167" s="44"/>
      <c r="U167" s="44"/>
      <c r="V167" s="44"/>
      <c r="W167" s="43">
        <v>0</v>
      </c>
      <c r="X167" s="42">
        <v>247.6</v>
      </c>
      <c r="Y167" s="41"/>
      <c r="Z167" s="38">
        <v>247</v>
      </c>
      <c r="AA167" s="40"/>
      <c r="AB167" s="39"/>
      <c r="AC167" s="38">
        <v>248</v>
      </c>
      <c r="AD167" s="37"/>
      <c r="AE167" s="37"/>
      <c r="AF167" s="37"/>
      <c r="AG167" s="24"/>
      <c r="AH167" s="117">
        <f t="shared" si="6"/>
        <v>1.0040485829959513</v>
      </c>
      <c r="AI167" s="112"/>
      <c r="AJ167" s="115">
        <f t="shared" si="7"/>
        <v>248</v>
      </c>
      <c r="AK167" s="120">
        <f t="shared" si="8"/>
        <v>0</v>
      </c>
    </row>
    <row r="168" spans="1:37" ht="45.75" hidden="1" customHeight="1">
      <c r="A168" s="36"/>
      <c r="B168" s="47" t="s">
        <v>20</v>
      </c>
      <c r="C168" s="47"/>
      <c r="D168" s="47"/>
      <c r="E168" s="47"/>
      <c r="F168" s="47"/>
      <c r="G168" s="47"/>
      <c r="H168" s="47"/>
      <c r="I168" s="47"/>
      <c r="J168" s="47"/>
      <c r="K168" s="47"/>
      <c r="L168" s="47"/>
      <c r="M168" s="47"/>
      <c r="N168" s="47"/>
      <c r="O168" s="47"/>
      <c r="P168" s="46"/>
      <c r="Q168" s="45" t="s">
        <v>19</v>
      </c>
      <c r="R168" s="44"/>
      <c r="S168" s="44"/>
      <c r="T168" s="44"/>
      <c r="U168" s="44"/>
      <c r="V168" s="44"/>
      <c r="W168" s="43">
        <v>0</v>
      </c>
      <c r="X168" s="42">
        <v>294.5</v>
      </c>
      <c r="Y168" s="41"/>
      <c r="Z168" s="38">
        <v>557</v>
      </c>
      <c r="AA168" s="40"/>
      <c r="AB168" s="39"/>
      <c r="AC168" s="38">
        <v>294</v>
      </c>
      <c r="AD168" s="37"/>
      <c r="AE168" s="37"/>
      <c r="AF168" s="37"/>
      <c r="AG168" s="24"/>
      <c r="AH168" s="117">
        <f t="shared" si="6"/>
        <v>0.52782764811490124</v>
      </c>
      <c r="AI168" s="112"/>
      <c r="AJ168" s="115">
        <f t="shared" si="7"/>
        <v>294</v>
      </c>
      <c r="AK168" s="120">
        <f t="shared" si="8"/>
        <v>0</v>
      </c>
    </row>
    <row r="169" spans="1:37" ht="68.25" hidden="1" customHeight="1">
      <c r="A169" s="36"/>
      <c r="B169" s="47" t="s">
        <v>18</v>
      </c>
      <c r="C169" s="47"/>
      <c r="D169" s="47"/>
      <c r="E169" s="47"/>
      <c r="F169" s="47"/>
      <c r="G169" s="47"/>
      <c r="H169" s="47"/>
      <c r="I169" s="47"/>
      <c r="J169" s="47"/>
      <c r="K169" s="47"/>
      <c r="L169" s="47"/>
      <c r="M169" s="47"/>
      <c r="N169" s="47"/>
      <c r="O169" s="47"/>
      <c r="P169" s="46"/>
      <c r="Q169" s="45" t="s">
        <v>17</v>
      </c>
      <c r="R169" s="44"/>
      <c r="S169" s="44"/>
      <c r="T169" s="44"/>
      <c r="U169" s="44"/>
      <c r="V169" s="44"/>
      <c r="W169" s="43">
        <v>0</v>
      </c>
      <c r="X169" s="42">
        <v>0</v>
      </c>
      <c r="Y169" s="41"/>
      <c r="Z169" s="38">
        <v>79</v>
      </c>
      <c r="AA169" s="40"/>
      <c r="AB169" s="39"/>
      <c r="AC169" s="38">
        <v>0</v>
      </c>
      <c r="AD169" s="37"/>
      <c r="AE169" s="37"/>
      <c r="AF169" s="37"/>
      <c r="AG169" s="24"/>
      <c r="AH169" s="117">
        <f t="shared" si="6"/>
        <v>0</v>
      </c>
      <c r="AI169" s="112"/>
      <c r="AJ169" s="115">
        <f t="shared" si="7"/>
        <v>0</v>
      </c>
      <c r="AK169" s="120" t="e">
        <f t="shared" si="8"/>
        <v>#DIV/0!</v>
      </c>
    </row>
    <row r="170" spans="1:37" ht="102" hidden="1" customHeight="1">
      <c r="A170" s="36"/>
      <c r="B170" s="47" t="s">
        <v>16</v>
      </c>
      <c r="C170" s="47"/>
      <c r="D170" s="47"/>
      <c r="E170" s="47"/>
      <c r="F170" s="47"/>
      <c r="G170" s="47"/>
      <c r="H170" s="47"/>
      <c r="I170" s="47"/>
      <c r="J170" s="47"/>
      <c r="K170" s="47"/>
      <c r="L170" s="47"/>
      <c r="M170" s="47"/>
      <c r="N170" s="47"/>
      <c r="O170" s="47"/>
      <c r="P170" s="46"/>
      <c r="Q170" s="45" t="s">
        <v>14</v>
      </c>
      <c r="R170" s="44"/>
      <c r="S170" s="44"/>
      <c r="T170" s="44"/>
      <c r="U170" s="44"/>
      <c r="V170" s="44"/>
      <c r="W170" s="43">
        <v>0</v>
      </c>
      <c r="X170" s="42">
        <v>0</v>
      </c>
      <c r="Y170" s="41"/>
      <c r="Z170" s="38">
        <v>119</v>
      </c>
      <c r="AA170" s="40"/>
      <c r="AB170" s="39"/>
      <c r="AC170" s="38">
        <v>0</v>
      </c>
      <c r="AD170" s="37"/>
      <c r="AE170" s="37"/>
      <c r="AF170" s="37"/>
      <c r="AG170" s="24"/>
      <c r="AH170" s="117">
        <f t="shared" si="6"/>
        <v>0</v>
      </c>
      <c r="AI170" s="112"/>
      <c r="AJ170" s="115">
        <f t="shared" si="7"/>
        <v>0</v>
      </c>
      <c r="AK170" s="120" t="e">
        <f t="shared" si="8"/>
        <v>#DIV/0!</v>
      </c>
    </row>
    <row r="171" spans="1:37" ht="113.25" hidden="1" customHeight="1">
      <c r="A171" s="36"/>
      <c r="B171" s="47" t="s">
        <v>15</v>
      </c>
      <c r="C171" s="47"/>
      <c r="D171" s="47"/>
      <c r="E171" s="47"/>
      <c r="F171" s="47"/>
      <c r="G171" s="47"/>
      <c r="H171" s="47"/>
      <c r="I171" s="47"/>
      <c r="J171" s="47"/>
      <c r="K171" s="47"/>
      <c r="L171" s="47"/>
      <c r="M171" s="47"/>
      <c r="N171" s="47"/>
      <c r="O171" s="47"/>
      <c r="P171" s="46"/>
      <c r="Q171" s="45" t="s">
        <v>14</v>
      </c>
      <c r="R171" s="44"/>
      <c r="S171" s="44"/>
      <c r="T171" s="44"/>
      <c r="U171" s="44"/>
      <c r="V171" s="44"/>
      <c r="W171" s="43">
        <v>0</v>
      </c>
      <c r="X171" s="42">
        <v>5996.1</v>
      </c>
      <c r="Y171" s="41"/>
      <c r="Z171" s="38">
        <v>7584</v>
      </c>
      <c r="AA171" s="40"/>
      <c r="AB171" s="39"/>
      <c r="AC171" s="38">
        <v>5996</v>
      </c>
      <c r="AD171" s="37"/>
      <c r="AE171" s="37"/>
      <c r="AF171" s="37"/>
      <c r="AG171" s="24"/>
      <c r="AH171" s="117">
        <f t="shared" si="6"/>
        <v>0.79061181434599159</v>
      </c>
      <c r="AI171" s="112"/>
      <c r="AJ171" s="115">
        <f t="shared" si="7"/>
        <v>5996</v>
      </c>
      <c r="AK171" s="120">
        <f t="shared" si="8"/>
        <v>0</v>
      </c>
    </row>
    <row r="172" spans="1:37" ht="57" hidden="1" customHeight="1">
      <c r="A172" s="36"/>
      <c r="B172" s="47" t="s">
        <v>13</v>
      </c>
      <c r="C172" s="47"/>
      <c r="D172" s="47"/>
      <c r="E172" s="47"/>
      <c r="F172" s="47"/>
      <c r="G172" s="47"/>
      <c r="H172" s="47"/>
      <c r="I172" s="47"/>
      <c r="J172" s="47"/>
      <c r="K172" s="47"/>
      <c r="L172" s="47"/>
      <c r="M172" s="47"/>
      <c r="N172" s="47"/>
      <c r="O172" s="47"/>
      <c r="P172" s="46"/>
      <c r="Q172" s="45" t="s">
        <v>12</v>
      </c>
      <c r="R172" s="44"/>
      <c r="S172" s="44"/>
      <c r="T172" s="44"/>
      <c r="U172" s="44"/>
      <c r="V172" s="44"/>
      <c r="W172" s="43">
        <v>0</v>
      </c>
      <c r="X172" s="42">
        <v>0</v>
      </c>
      <c r="Y172" s="41"/>
      <c r="Z172" s="38">
        <v>1500</v>
      </c>
      <c r="AA172" s="40"/>
      <c r="AB172" s="39"/>
      <c r="AC172" s="38">
        <v>0</v>
      </c>
      <c r="AD172" s="37"/>
      <c r="AE172" s="37"/>
      <c r="AF172" s="37"/>
      <c r="AG172" s="24"/>
      <c r="AH172" s="117">
        <f t="shared" si="6"/>
        <v>0</v>
      </c>
      <c r="AI172" s="112"/>
      <c r="AJ172" s="115">
        <f t="shared" si="7"/>
        <v>0</v>
      </c>
      <c r="AK172" s="120" t="e">
        <f t="shared" si="8"/>
        <v>#DIV/0!</v>
      </c>
    </row>
    <row r="173" spans="1:37" ht="34.5" hidden="1" customHeight="1">
      <c r="A173" s="36"/>
      <c r="B173" s="47" t="s">
        <v>11</v>
      </c>
      <c r="C173" s="47"/>
      <c r="D173" s="47"/>
      <c r="E173" s="47"/>
      <c r="F173" s="47"/>
      <c r="G173" s="47"/>
      <c r="H173" s="47"/>
      <c r="I173" s="47"/>
      <c r="J173" s="47"/>
      <c r="K173" s="47"/>
      <c r="L173" s="47"/>
      <c r="M173" s="47"/>
      <c r="N173" s="47"/>
      <c r="O173" s="47"/>
      <c r="P173" s="46"/>
      <c r="Q173" s="45" t="s">
        <v>9</v>
      </c>
      <c r="R173" s="44"/>
      <c r="S173" s="44"/>
      <c r="T173" s="44"/>
      <c r="U173" s="44"/>
      <c r="V173" s="44"/>
      <c r="W173" s="43">
        <v>0</v>
      </c>
      <c r="X173" s="42">
        <v>9011.2000000000007</v>
      </c>
      <c r="Y173" s="41"/>
      <c r="Z173" s="38">
        <v>159259</v>
      </c>
      <c r="AA173" s="40"/>
      <c r="AB173" s="39"/>
      <c r="AC173" s="38">
        <v>9011</v>
      </c>
      <c r="AD173" s="37"/>
      <c r="AE173" s="37"/>
      <c r="AF173" s="37"/>
      <c r="AG173" s="24"/>
      <c r="AH173" s="117">
        <f t="shared" si="6"/>
        <v>5.6580789782681044E-2</v>
      </c>
      <c r="AI173" s="112"/>
      <c r="AJ173" s="115">
        <f t="shared" si="7"/>
        <v>9011</v>
      </c>
      <c r="AK173" s="120">
        <f t="shared" si="8"/>
        <v>0</v>
      </c>
    </row>
    <row r="174" spans="1:37" ht="23.25" hidden="1" customHeight="1">
      <c r="A174" s="36"/>
      <c r="B174" s="47" t="s">
        <v>10</v>
      </c>
      <c r="C174" s="47"/>
      <c r="D174" s="47"/>
      <c r="E174" s="47"/>
      <c r="F174" s="47"/>
      <c r="G174" s="47"/>
      <c r="H174" s="47"/>
      <c r="I174" s="47"/>
      <c r="J174" s="47"/>
      <c r="K174" s="47"/>
      <c r="L174" s="47"/>
      <c r="M174" s="47"/>
      <c r="N174" s="47"/>
      <c r="O174" s="47"/>
      <c r="P174" s="46"/>
      <c r="Q174" s="45" t="s">
        <v>9</v>
      </c>
      <c r="R174" s="44"/>
      <c r="S174" s="44"/>
      <c r="T174" s="44"/>
      <c r="U174" s="44"/>
      <c r="V174" s="44"/>
      <c r="W174" s="43">
        <v>0</v>
      </c>
      <c r="X174" s="42">
        <v>928.1</v>
      </c>
      <c r="Y174" s="41"/>
      <c r="Z174" s="38">
        <v>1852</v>
      </c>
      <c r="AA174" s="40"/>
      <c r="AB174" s="39"/>
      <c r="AC174" s="38">
        <v>928</v>
      </c>
      <c r="AD174" s="37"/>
      <c r="AE174" s="37"/>
      <c r="AF174" s="37"/>
      <c r="AG174" s="24"/>
      <c r="AH174" s="117">
        <f t="shared" si="6"/>
        <v>0.5010799136069114</v>
      </c>
      <c r="AI174" s="112"/>
      <c r="AJ174" s="115">
        <f t="shared" si="7"/>
        <v>928</v>
      </c>
      <c r="AK174" s="120">
        <f t="shared" si="8"/>
        <v>0</v>
      </c>
    </row>
    <row r="175" spans="1:37" ht="34.5" hidden="1" customHeight="1">
      <c r="A175" s="36"/>
      <c r="B175" s="47" t="s">
        <v>8</v>
      </c>
      <c r="C175" s="47"/>
      <c r="D175" s="47"/>
      <c r="E175" s="47"/>
      <c r="F175" s="47"/>
      <c r="G175" s="47"/>
      <c r="H175" s="47"/>
      <c r="I175" s="47"/>
      <c r="J175" s="47"/>
      <c r="K175" s="47"/>
      <c r="L175" s="47"/>
      <c r="M175" s="47"/>
      <c r="N175" s="47"/>
      <c r="O175" s="47"/>
      <c r="P175" s="46"/>
      <c r="Q175" s="45" t="s">
        <v>6</v>
      </c>
      <c r="R175" s="44"/>
      <c r="S175" s="44"/>
      <c r="T175" s="44"/>
      <c r="U175" s="44"/>
      <c r="V175" s="44"/>
      <c r="W175" s="43">
        <v>0</v>
      </c>
      <c r="X175" s="42">
        <v>91</v>
      </c>
      <c r="Y175" s="41"/>
      <c r="Z175" s="38">
        <v>1609</v>
      </c>
      <c r="AA175" s="40"/>
      <c r="AB175" s="39"/>
      <c r="AC175" s="38">
        <v>91</v>
      </c>
      <c r="AD175" s="37"/>
      <c r="AE175" s="37"/>
      <c r="AF175" s="37"/>
      <c r="AG175" s="24"/>
      <c r="AH175" s="117">
        <f t="shared" si="6"/>
        <v>5.6556867619639531E-2</v>
      </c>
      <c r="AI175" s="112"/>
      <c r="AJ175" s="115">
        <f t="shared" si="7"/>
        <v>91</v>
      </c>
      <c r="AK175" s="120">
        <f t="shared" si="8"/>
        <v>0</v>
      </c>
    </row>
    <row r="176" spans="1:37" ht="23.25" hidden="1" customHeight="1" thickBot="1">
      <c r="A176" s="36"/>
      <c r="B176" s="35" t="s">
        <v>7</v>
      </c>
      <c r="C176" s="35"/>
      <c r="D176" s="35"/>
      <c r="E176" s="35"/>
      <c r="F176" s="35"/>
      <c r="G176" s="35"/>
      <c r="H176" s="35"/>
      <c r="I176" s="35"/>
      <c r="J176" s="35"/>
      <c r="K176" s="35"/>
      <c r="L176" s="35"/>
      <c r="M176" s="35"/>
      <c r="N176" s="35"/>
      <c r="O176" s="35"/>
      <c r="P176" s="34"/>
      <c r="Q176" s="33" t="s">
        <v>6</v>
      </c>
      <c r="R176" s="32"/>
      <c r="S176" s="32"/>
      <c r="T176" s="32"/>
      <c r="U176" s="32"/>
      <c r="V176" s="32"/>
      <c r="W176" s="31">
        <v>0</v>
      </c>
      <c r="X176" s="30">
        <v>9.4</v>
      </c>
      <c r="Y176" s="29"/>
      <c r="Z176" s="26">
        <v>19</v>
      </c>
      <c r="AA176" s="28"/>
      <c r="AB176" s="27"/>
      <c r="AC176" s="26">
        <v>10</v>
      </c>
      <c r="AD176" s="25"/>
      <c r="AE176" s="25"/>
      <c r="AF176" s="25"/>
      <c r="AG176" s="24"/>
      <c r="AH176" s="117">
        <f t="shared" si="6"/>
        <v>0.52631578947368418</v>
      </c>
      <c r="AI176" s="112"/>
      <c r="AJ176" s="115">
        <f t="shared" si="7"/>
        <v>10</v>
      </c>
      <c r="AK176" s="120">
        <f t="shared" si="8"/>
        <v>0</v>
      </c>
    </row>
    <row r="177" spans="1:37" ht="409.6" hidden="1" customHeight="1">
      <c r="A177" s="23"/>
      <c r="B177" s="23"/>
      <c r="C177" s="22"/>
      <c r="D177" s="2"/>
      <c r="E177" s="2"/>
      <c r="F177" s="2"/>
      <c r="G177" s="2"/>
      <c r="H177" s="2"/>
      <c r="I177" s="2"/>
      <c r="J177" s="2"/>
      <c r="K177" s="2"/>
      <c r="L177" s="2"/>
      <c r="M177" s="2"/>
      <c r="N177" s="2"/>
      <c r="O177" s="2"/>
      <c r="P177" s="2"/>
      <c r="Q177" s="2" t="s">
        <v>5</v>
      </c>
      <c r="R177" s="2"/>
      <c r="S177" s="21"/>
      <c r="T177" s="21"/>
      <c r="U177" s="21"/>
      <c r="V177" s="21"/>
      <c r="W177" s="20">
        <v>0</v>
      </c>
      <c r="X177" s="19">
        <v>455508.9</v>
      </c>
      <c r="Y177" s="18"/>
      <c r="Z177" s="17">
        <v>853513</v>
      </c>
      <c r="AA177" s="16"/>
      <c r="AB177" s="15"/>
      <c r="AC177" s="14">
        <v>455509</v>
      </c>
      <c r="AD177" s="1"/>
      <c r="AE177" s="1"/>
      <c r="AF177" s="1"/>
      <c r="AG177" s="3"/>
      <c r="AH177" s="117">
        <f t="shared" si="6"/>
        <v>0.53368724319371819</v>
      </c>
      <c r="AI177" s="112"/>
      <c r="AJ177" s="115">
        <f t="shared" si="7"/>
        <v>455509</v>
      </c>
      <c r="AK177" s="120">
        <f t="shared" si="8"/>
        <v>0</v>
      </c>
    </row>
    <row r="178" spans="1:37" ht="17.25" customHeight="1" thickBot="1">
      <c r="A178" s="13" t="s">
        <v>4</v>
      </c>
      <c r="B178" s="4"/>
      <c r="C178" s="12" t="s">
        <v>3</v>
      </c>
      <c r="D178" s="12"/>
      <c r="E178" s="12"/>
      <c r="F178" s="12"/>
      <c r="G178" s="12"/>
      <c r="H178" s="12"/>
      <c r="I178" s="12"/>
      <c r="J178" s="12"/>
      <c r="K178" s="12"/>
      <c r="L178" s="12"/>
      <c r="M178" s="12"/>
      <c r="N178" s="12"/>
      <c r="O178" s="12"/>
      <c r="P178" s="12"/>
      <c r="Q178" s="12"/>
      <c r="R178" s="11"/>
      <c r="S178" s="10">
        <v>0</v>
      </c>
      <c r="T178" s="10">
        <v>0</v>
      </c>
      <c r="U178" s="10">
        <v>0</v>
      </c>
      <c r="V178" s="10">
        <v>0</v>
      </c>
      <c r="W178" s="9">
        <v>0</v>
      </c>
      <c r="X178" s="8">
        <v>455508.9</v>
      </c>
      <c r="Y178" s="7">
        <v>0</v>
      </c>
      <c r="Z178" s="5">
        <v>853513</v>
      </c>
      <c r="AA178" s="5">
        <v>0</v>
      </c>
      <c r="AB178" s="6">
        <v>0</v>
      </c>
      <c r="AC178" s="5">
        <v>455509</v>
      </c>
      <c r="AD178" s="1"/>
      <c r="AE178" s="1"/>
      <c r="AF178" s="1"/>
      <c r="AG178" s="3"/>
      <c r="AH178" s="117">
        <f t="shared" si="6"/>
        <v>0.53368724319371819</v>
      </c>
      <c r="AI178" s="112">
        <v>487452</v>
      </c>
      <c r="AJ178" s="115">
        <f t="shared" si="7"/>
        <v>-31943</v>
      </c>
      <c r="AK178" s="120">
        <f t="shared" si="8"/>
        <v>1.0701259470175122</v>
      </c>
    </row>
    <row r="179" spans="1:37"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3"/>
      <c r="AC179" s="1"/>
      <c r="AD179" s="1"/>
      <c r="AE179" s="1"/>
      <c r="AF179" s="1"/>
      <c r="AG179" s="1"/>
    </row>
    <row r="180" spans="1:37" ht="12.75" customHeight="1">
      <c r="A180" s="1"/>
      <c r="B180" s="1"/>
      <c r="C180" s="2" t="s">
        <v>2</v>
      </c>
      <c r="D180" s="1"/>
      <c r="E180" s="1"/>
      <c r="F180" s="1"/>
      <c r="G180" s="1"/>
      <c r="H180" s="1"/>
      <c r="I180" s="1"/>
      <c r="J180" s="1"/>
      <c r="K180" s="1"/>
      <c r="L180" s="1"/>
      <c r="M180" s="4"/>
      <c r="N180" s="2" t="s">
        <v>1</v>
      </c>
      <c r="O180" s="4"/>
      <c r="P180" s="4"/>
      <c r="Q180" s="4"/>
      <c r="R180" s="4"/>
      <c r="S180" s="4"/>
      <c r="T180" s="4"/>
      <c r="U180" s="4"/>
      <c r="V180" s="4"/>
      <c r="W180" s="1"/>
      <c r="X180" s="1"/>
      <c r="Y180" s="1"/>
      <c r="Z180" s="1"/>
      <c r="AA180" s="1"/>
      <c r="AB180" s="3"/>
      <c r="AC180" s="1"/>
      <c r="AD180" s="1"/>
      <c r="AE180" s="1"/>
      <c r="AF180" s="1"/>
      <c r="AG180" s="1"/>
    </row>
    <row r="181" spans="1:37" ht="12" customHeight="1">
      <c r="A181" s="1"/>
      <c r="B181" s="1"/>
      <c r="C181" s="2" t="s">
        <v>0</v>
      </c>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sheetData>
  <mergeCells count="692">
    <mergeCell ref="C1:AC1"/>
    <mergeCell ref="AJ3:AK3"/>
    <mergeCell ref="Y3:Y4"/>
    <mergeCell ref="C5:M5"/>
    <mergeCell ref="Q3:Q4"/>
    <mergeCell ref="Z3:AB3"/>
    <mergeCell ref="C3:M4"/>
    <mergeCell ref="C178:Q178"/>
    <mergeCell ref="B6:P6"/>
    <mergeCell ref="R6:V6"/>
    <mergeCell ref="AA6:AB6"/>
    <mergeCell ref="AD6:AF6"/>
    <mergeCell ref="B9:P9"/>
    <mergeCell ref="R9:V9"/>
    <mergeCell ref="AA9:AB9"/>
    <mergeCell ref="AD9:AF9"/>
    <mergeCell ref="B11:P11"/>
    <mergeCell ref="R11:V11"/>
    <mergeCell ref="AA11:AB11"/>
    <mergeCell ref="AD11:AF11"/>
    <mergeCell ref="B73:P73"/>
    <mergeCell ref="R73:V73"/>
    <mergeCell ref="AA73:AB73"/>
    <mergeCell ref="AD73:AF73"/>
    <mergeCell ref="AA40:AB40"/>
    <mergeCell ref="AD40:AF40"/>
    <mergeCell ref="B60:P60"/>
    <mergeCell ref="B80:P80"/>
    <mergeCell ref="R80:V80"/>
    <mergeCell ref="AA80:AB80"/>
    <mergeCell ref="AD80:AF80"/>
    <mergeCell ref="B79:P79"/>
    <mergeCell ref="R79:V79"/>
    <mergeCell ref="AA84:AB84"/>
    <mergeCell ref="AD84:AF84"/>
    <mergeCell ref="B89:P89"/>
    <mergeCell ref="R89:V89"/>
    <mergeCell ref="AA89:AB89"/>
    <mergeCell ref="AD89:AF89"/>
    <mergeCell ref="B86:P86"/>
    <mergeCell ref="R86:V86"/>
    <mergeCell ref="AA91:AB91"/>
    <mergeCell ref="AD91:AF91"/>
    <mergeCell ref="B95:P95"/>
    <mergeCell ref="R95:V95"/>
    <mergeCell ref="AA95:AB95"/>
    <mergeCell ref="AD95:AF95"/>
    <mergeCell ref="B92:P92"/>
    <mergeCell ref="R92:V92"/>
    <mergeCell ref="AA133:AB133"/>
    <mergeCell ref="AD133:AF133"/>
    <mergeCell ref="B135:P135"/>
    <mergeCell ref="R135:V135"/>
    <mergeCell ref="AA135:AB135"/>
    <mergeCell ref="AD135:AF135"/>
    <mergeCell ref="AA137:AB137"/>
    <mergeCell ref="AD137:AF137"/>
    <mergeCell ref="B139:P139"/>
    <mergeCell ref="R139:V139"/>
    <mergeCell ref="AA139:AB139"/>
    <mergeCell ref="AD139:AF139"/>
    <mergeCell ref="AA145:AB145"/>
    <mergeCell ref="AD145:AF145"/>
    <mergeCell ref="B148:P148"/>
    <mergeCell ref="R148:V148"/>
    <mergeCell ref="AA148:AB148"/>
    <mergeCell ref="AD148:AF148"/>
    <mergeCell ref="B147:P147"/>
    <mergeCell ref="R147:V147"/>
    <mergeCell ref="B150:P150"/>
    <mergeCell ref="R150:V150"/>
    <mergeCell ref="AA150:AB150"/>
    <mergeCell ref="AD150:AF150"/>
    <mergeCell ref="B154:P154"/>
    <mergeCell ref="R154:V154"/>
    <mergeCell ref="AA154:AB154"/>
    <mergeCell ref="AD154:AF154"/>
    <mergeCell ref="B151:P151"/>
    <mergeCell ref="R151:V151"/>
    <mergeCell ref="AA110:AB110"/>
    <mergeCell ref="AD110:AF110"/>
    <mergeCell ref="B33:P33"/>
    <mergeCell ref="R33:V33"/>
    <mergeCell ref="AA33:AB33"/>
    <mergeCell ref="AD33:AF33"/>
    <mergeCell ref="B40:P40"/>
    <mergeCell ref="R40:V40"/>
    <mergeCell ref="B91:P91"/>
    <mergeCell ref="R91:V91"/>
    <mergeCell ref="R60:V60"/>
    <mergeCell ref="AA60:AB60"/>
    <mergeCell ref="AD60:AF60"/>
    <mergeCell ref="B63:P63"/>
    <mergeCell ref="R63:V63"/>
    <mergeCell ref="AA63:AB63"/>
    <mergeCell ref="AD63:AF63"/>
    <mergeCell ref="B61:P61"/>
    <mergeCell ref="R61:V61"/>
    <mergeCell ref="AA61:AB61"/>
    <mergeCell ref="AA70:AB70"/>
    <mergeCell ref="AD70:AF70"/>
    <mergeCell ref="B77:P77"/>
    <mergeCell ref="R77:V77"/>
    <mergeCell ref="AA77:AB77"/>
    <mergeCell ref="AD77:AF77"/>
    <mergeCell ref="B72:P72"/>
    <mergeCell ref="R72:V72"/>
    <mergeCell ref="B76:P76"/>
    <mergeCell ref="R76:V76"/>
    <mergeCell ref="B7:P7"/>
    <mergeCell ref="R7:V7"/>
    <mergeCell ref="AA7:AB7"/>
    <mergeCell ref="AD7:AF7"/>
    <mergeCell ref="B8:P8"/>
    <mergeCell ref="R8:V8"/>
    <mergeCell ref="AA8:AB8"/>
    <mergeCell ref="AD8:AF8"/>
    <mergeCell ref="B10:P10"/>
    <mergeCell ref="R10:V10"/>
    <mergeCell ref="AA10:AB10"/>
    <mergeCell ref="AD10:AF10"/>
    <mergeCell ref="B12:P12"/>
    <mergeCell ref="R12:V12"/>
    <mergeCell ref="AA12:AB12"/>
    <mergeCell ref="AD12:AF12"/>
    <mergeCell ref="B13:P13"/>
    <mergeCell ref="R13:V13"/>
    <mergeCell ref="AA13:AB13"/>
    <mergeCell ref="AD13:AF13"/>
    <mergeCell ref="B14:P14"/>
    <mergeCell ref="R14:V14"/>
    <mergeCell ref="AA14:AB14"/>
    <mergeCell ref="AD14:AF14"/>
    <mergeCell ref="B15:P15"/>
    <mergeCell ref="R15:V15"/>
    <mergeCell ref="AA15:AB15"/>
    <mergeCell ref="AD15:AF15"/>
    <mergeCell ref="B16:P16"/>
    <mergeCell ref="R16:V16"/>
    <mergeCell ref="AA16:AB16"/>
    <mergeCell ref="AD16:AF16"/>
    <mergeCell ref="B17:P17"/>
    <mergeCell ref="R17:V17"/>
    <mergeCell ref="AA17:AB17"/>
    <mergeCell ref="AD17:AF17"/>
    <mergeCell ref="B18:P18"/>
    <mergeCell ref="R18:V18"/>
    <mergeCell ref="AA18:AB18"/>
    <mergeCell ref="AD18:AF18"/>
    <mergeCell ref="B19:P19"/>
    <mergeCell ref="R19:V19"/>
    <mergeCell ref="AA19:AB19"/>
    <mergeCell ref="AD19:AF19"/>
    <mergeCell ref="B20:P20"/>
    <mergeCell ref="R20:V20"/>
    <mergeCell ref="AA20:AB20"/>
    <mergeCell ref="AD20:AF20"/>
    <mergeCell ref="B21:P21"/>
    <mergeCell ref="R21:V21"/>
    <mergeCell ref="AA21:AB21"/>
    <mergeCell ref="AD21:AF21"/>
    <mergeCell ref="B22:P22"/>
    <mergeCell ref="R22:V22"/>
    <mergeCell ref="AA22:AB22"/>
    <mergeCell ref="AD22:AF22"/>
    <mergeCell ref="B23:P23"/>
    <mergeCell ref="R23:V23"/>
    <mergeCell ref="AA23:AB23"/>
    <mergeCell ref="AD23:AF23"/>
    <mergeCell ref="B24:P24"/>
    <mergeCell ref="R24:V24"/>
    <mergeCell ref="AA24:AB24"/>
    <mergeCell ref="AD24:AF24"/>
    <mergeCell ref="B25:P25"/>
    <mergeCell ref="R25:V25"/>
    <mergeCell ref="AA25:AB25"/>
    <mergeCell ref="AD25:AF25"/>
    <mergeCell ref="B26:P26"/>
    <mergeCell ref="R26:V26"/>
    <mergeCell ref="AA26:AB26"/>
    <mergeCell ref="AD26:AF26"/>
    <mergeCell ref="B27:P27"/>
    <mergeCell ref="R27:V27"/>
    <mergeCell ref="AA27:AB27"/>
    <mergeCell ref="AD27:AF27"/>
    <mergeCell ref="B28:P28"/>
    <mergeCell ref="R28:V28"/>
    <mergeCell ref="AA28:AB28"/>
    <mergeCell ref="AD28:AF28"/>
    <mergeCell ref="B29:P29"/>
    <mergeCell ref="R29:V29"/>
    <mergeCell ref="AA29:AB29"/>
    <mergeCell ref="AD29:AF29"/>
    <mergeCell ref="B30:P30"/>
    <mergeCell ref="R30:V30"/>
    <mergeCell ref="AA30:AB30"/>
    <mergeCell ref="AD30:AF30"/>
    <mergeCell ref="B31:P31"/>
    <mergeCell ref="R31:V31"/>
    <mergeCell ref="AA31:AB31"/>
    <mergeCell ref="AD31:AF31"/>
    <mergeCell ref="B32:P32"/>
    <mergeCell ref="R32:V32"/>
    <mergeCell ref="AA32:AB32"/>
    <mergeCell ref="AD32:AF32"/>
    <mergeCell ref="B34:P34"/>
    <mergeCell ref="R34:V34"/>
    <mergeCell ref="AA34:AB34"/>
    <mergeCell ref="AD34:AF34"/>
    <mergeCell ref="B35:P35"/>
    <mergeCell ref="R35:V35"/>
    <mergeCell ref="AA35:AB35"/>
    <mergeCell ref="AD35:AF35"/>
    <mergeCell ref="B36:P36"/>
    <mergeCell ref="R36:V36"/>
    <mergeCell ref="AA36:AB36"/>
    <mergeCell ref="AD36:AF36"/>
    <mergeCell ref="B37:P37"/>
    <mergeCell ref="R37:V37"/>
    <mergeCell ref="AA37:AB37"/>
    <mergeCell ref="AD37:AF37"/>
    <mergeCell ref="B38:P38"/>
    <mergeCell ref="R38:V38"/>
    <mergeCell ref="AA38:AB38"/>
    <mergeCell ref="AD38:AF38"/>
    <mergeCell ref="B39:P39"/>
    <mergeCell ref="R39:V39"/>
    <mergeCell ref="AA39:AB39"/>
    <mergeCell ref="AD39:AF39"/>
    <mergeCell ref="B41:P41"/>
    <mergeCell ref="R41:V41"/>
    <mergeCell ref="AA41:AB41"/>
    <mergeCell ref="AD41:AF41"/>
    <mergeCell ref="B42:P42"/>
    <mergeCell ref="R42:V42"/>
    <mergeCell ref="AA42:AB42"/>
    <mergeCell ref="AD42:AF42"/>
    <mergeCell ref="B43:P43"/>
    <mergeCell ref="R43:V43"/>
    <mergeCell ref="AA43:AB43"/>
    <mergeCell ref="AD43:AF43"/>
    <mergeCell ref="B44:P44"/>
    <mergeCell ref="R44:V44"/>
    <mergeCell ref="AA44:AB44"/>
    <mergeCell ref="AD44:AF44"/>
    <mergeCell ref="B45:P45"/>
    <mergeCell ref="R45:V45"/>
    <mergeCell ref="AA45:AB45"/>
    <mergeCell ref="AD45:AF45"/>
    <mergeCell ref="B46:P46"/>
    <mergeCell ref="R46:V46"/>
    <mergeCell ref="AA46:AB46"/>
    <mergeCell ref="AD46:AF46"/>
    <mergeCell ref="B47:P47"/>
    <mergeCell ref="R47:V47"/>
    <mergeCell ref="AA47:AB47"/>
    <mergeCell ref="AD47:AF47"/>
    <mergeCell ref="B48:P48"/>
    <mergeCell ref="R48:V48"/>
    <mergeCell ref="AA48:AB48"/>
    <mergeCell ref="AD48:AF48"/>
    <mergeCell ref="B49:P49"/>
    <mergeCell ref="R49:V49"/>
    <mergeCell ref="AA49:AB49"/>
    <mergeCell ref="AD49:AF49"/>
    <mergeCell ref="B50:P50"/>
    <mergeCell ref="R50:V50"/>
    <mergeCell ref="AA50:AB50"/>
    <mergeCell ref="AD50:AF50"/>
    <mergeCell ref="B51:P51"/>
    <mergeCell ref="R51:V51"/>
    <mergeCell ref="AA51:AB51"/>
    <mergeCell ref="AD51:AF51"/>
    <mergeCell ref="B52:P52"/>
    <mergeCell ref="R52:V52"/>
    <mergeCell ref="AA52:AB52"/>
    <mergeCell ref="AD52:AF52"/>
    <mergeCell ref="B53:P53"/>
    <mergeCell ref="R53:V53"/>
    <mergeCell ref="AA53:AB53"/>
    <mergeCell ref="AD53:AF53"/>
    <mergeCell ref="B54:P54"/>
    <mergeCell ref="R54:V54"/>
    <mergeCell ref="AA54:AB54"/>
    <mergeCell ref="AD54:AF54"/>
    <mergeCell ref="B55:P55"/>
    <mergeCell ref="R55:V55"/>
    <mergeCell ref="AA55:AB55"/>
    <mergeCell ref="AD55:AF55"/>
    <mergeCell ref="B56:P56"/>
    <mergeCell ref="R56:V56"/>
    <mergeCell ref="AA56:AB56"/>
    <mergeCell ref="AD56:AF56"/>
    <mergeCell ref="B57:P57"/>
    <mergeCell ref="R57:V57"/>
    <mergeCell ref="AA57:AB57"/>
    <mergeCell ref="AD57:AF57"/>
    <mergeCell ref="B58:P58"/>
    <mergeCell ref="R58:V58"/>
    <mergeCell ref="AA58:AB58"/>
    <mergeCell ref="AD58:AF58"/>
    <mergeCell ref="B59:P59"/>
    <mergeCell ref="R59:V59"/>
    <mergeCell ref="AA59:AB59"/>
    <mergeCell ref="AD59:AF59"/>
    <mergeCell ref="AD61:AF61"/>
    <mergeCell ref="B62:P62"/>
    <mergeCell ref="R62:V62"/>
    <mergeCell ref="AA62:AB62"/>
    <mergeCell ref="AD62:AF62"/>
    <mergeCell ref="B64:P64"/>
    <mergeCell ref="R64:V64"/>
    <mergeCell ref="AA64:AB64"/>
    <mergeCell ref="AD64:AF64"/>
    <mergeCell ref="B65:P65"/>
    <mergeCell ref="R65:V65"/>
    <mergeCell ref="AA65:AB65"/>
    <mergeCell ref="AD65:AF65"/>
    <mergeCell ref="B66:P66"/>
    <mergeCell ref="R66:V66"/>
    <mergeCell ref="AA66:AB66"/>
    <mergeCell ref="AD66:AF66"/>
    <mergeCell ref="B67:P67"/>
    <mergeCell ref="R67:V67"/>
    <mergeCell ref="AA67:AB67"/>
    <mergeCell ref="AD67:AF67"/>
    <mergeCell ref="B68:P68"/>
    <mergeCell ref="R68:V68"/>
    <mergeCell ref="AA68:AB68"/>
    <mergeCell ref="AD68:AF68"/>
    <mergeCell ref="B69:P69"/>
    <mergeCell ref="R69:V69"/>
    <mergeCell ref="AA69:AB69"/>
    <mergeCell ref="AD69:AF69"/>
    <mergeCell ref="B71:P71"/>
    <mergeCell ref="R71:V71"/>
    <mergeCell ref="AA71:AB71"/>
    <mergeCell ref="AD71:AF71"/>
    <mergeCell ref="B70:P70"/>
    <mergeCell ref="R70:V70"/>
    <mergeCell ref="AA72:AB72"/>
    <mergeCell ref="AD72:AF72"/>
    <mergeCell ref="B74:P74"/>
    <mergeCell ref="R74:V74"/>
    <mergeCell ref="AA74:AB74"/>
    <mergeCell ref="AD74:AF74"/>
    <mergeCell ref="B75:P75"/>
    <mergeCell ref="R75:V75"/>
    <mergeCell ref="AA75:AB75"/>
    <mergeCell ref="AD75:AF75"/>
    <mergeCell ref="B78:P78"/>
    <mergeCell ref="R78:V78"/>
    <mergeCell ref="AA78:AB78"/>
    <mergeCell ref="AD78:AF78"/>
    <mergeCell ref="AA76:AB76"/>
    <mergeCell ref="AD76:AF76"/>
    <mergeCell ref="AA79:AB79"/>
    <mergeCell ref="AD79:AF79"/>
    <mergeCell ref="B82:P82"/>
    <mergeCell ref="R82:V82"/>
    <mergeCell ref="AA82:AB82"/>
    <mergeCell ref="AD82:AF82"/>
    <mergeCell ref="B81:P81"/>
    <mergeCell ref="R81:V81"/>
    <mergeCell ref="AA81:AB81"/>
    <mergeCell ref="AD81:AF81"/>
    <mergeCell ref="B83:P83"/>
    <mergeCell ref="R83:V83"/>
    <mergeCell ref="AA83:AB83"/>
    <mergeCell ref="AD83:AF83"/>
    <mergeCell ref="B85:P85"/>
    <mergeCell ref="R85:V85"/>
    <mergeCell ref="AA85:AB85"/>
    <mergeCell ref="AD85:AF85"/>
    <mergeCell ref="B84:P84"/>
    <mergeCell ref="R84:V84"/>
    <mergeCell ref="AA86:AB86"/>
    <mergeCell ref="AD86:AF86"/>
    <mergeCell ref="B87:P87"/>
    <mergeCell ref="R87:V87"/>
    <mergeCell ref="AA87:AB87"/>
    <mergeCell ref="AD87:AF87"/>
    <mergeCell ref="B88:P88"/>
    <mergeCell ref="R88:V88"/>
    <mergeCell ref="AA88:AB88"/>
    <mergeCell ref="AD88:AF88"/>
    <mergeCell ref="B90:P90"/>
    <mergeCell ref="R90:V90"/>
    <mergeCell ref="AA90:AB90"/>
    <mergeCell ref="AD90:AF90"/>
    <mergeCell ref="AA92:AB92"/>
    <mergeCell ref="AD92:AF92"/>
    <mergeCell ref="B93:P93"/>
    <mergeCell ref="R93:V93"/>
    <mergeCell ref="AA93:AB93"/>
    <mergeCell ref="AD93:AF93"/>
    <mergeCell ref="B94:P94"/>
    <mergeCell ref="R94:V94"/>
    <mergeCell ref="AA94:AB94"/>
    <mergeCell ref="AD94:AF94"/>
    <mergeCell ref="B96:P96"/>
    <mergeCell ref="R96:V96"/>
    <mergeCell ref="AA96:AB96"/>
    <mergeCell ref="AD96:AF96"/>
    <mergeCell ref="B97:P97"/>
    <mergeCell ref="R97:V97"/>
    <mergeCell ref="AA97:AB97"/>
    <mergeCell ref="AD97:AF97"/>
    <mergeCell ref="B98:P98"/>
    <mergeCell ref="R98:V98"/>
    <mergeCell ref="AA98:AB98"/>
    <mergeCell ref="AD98:AF98"/>
    <mergeCell ref="B99:P99"/>
    <mergeCell ref="R99:V99"/>
    <mergeCell ref="AA99:AB99"/>
    <mergeCell ref="AD99:AF99"/>
    <mergeCell ref="B100:P100"/>
    <mergeCell ref="R100:V100"/>
    <mergeCell ref="AA100:AB100"/>
    <mergeCell ref="AD100:AF100"/>
    <mergeCell ref="B101:P101"/>
    <mergeCell ref="R101:V101"/>
    <mergeCell ref="AA101:AB101"/>
    <mergeCell ref="AD101:AF101"/>
    <mergeCell ref="B102:P102"/>
    <mergeCell ref="R102:V102"/>
    <mergeCell ref="AA102:AB102"/>
    <mergeCell ref="AD102:AF102"/>
    <mergeCell ref="B103:P103"/>
    <mergeCell ref="R103:V103"/>
    <mergeCell ref="AA103:AB103"/>
    <mergeCell ref="AD103:AF103"/>
    <mergeCell ref="B104:P104"/>
    <mergeCell ref="R104:V104"/>
    <mergeCell ref="AA104:AB104"/>
    <mergeCell ref="AD104:AF104"/>
    <mergeCell ref="B105:P105"/>
    <mergeCell ref="R105:V105"/>
    <mergeCell ref="AA105:AB105"/>
    <mergeCell ref="AD105:AF105"/>
    <mergeCell ref="B106:P106"/>
    <mergeCell ref="R106:V106"/>
    <mergeCell ref="AA106:AB106"/>
    <mergeCell ref="AD106:AF106"/>
    <mergeCell ref="B107:P107"/>
    <mergeCell ref="R107:V107"/>
    <mergeCell ref="AA107:AB107"/>
    <mergeCell ref="AD107:AF107"/>
    <mergeCell ref="B108:P108"/>
    <mergeCell ref="R108:V108"/>
    <mergeCell ref="AA108:AB108"/>
    <mergeCell ref="AD108:AF108"/>
    <mergeCell ref="B109:P109"/>
    <mergeCell ref="R109:V109"/>
    <mergeCell ref="AA109:AB109"/>
    <mergeCell ref="AD109:AF109"/>
    <mergeCell ref="B111:P111"/>
    <mergeCell ref="R111:V111"/>
    <mergeCell ref="AA111:AB111"/>
    <mergeCell ref="AD111:AF111"/>
    <mergeCell ref="B110:P110"/>
    <mergeCell ref="R110:V110"/>
    <mergeCell ref="B112:P112"/>
    <mergeCell ref="R112:V112"/>
    <mergeCell ref="AA112:AB112"/>
    <mergeCell ref="AD112:AF112"/>
    <mergeCell ref="B113:P113"/>
    <mergeCell ref="R113:V113"/>
    <mergeCell ref="AA113:AB113"/>
    <mergeCell ref="AD113:AF113"/>
    <mergeCell ref="B114:P114"/>
    <mergeCell ref="R114:V114"/>
    <mergeCell ref="AA114:AB114"/>
    <mergeCell ref="AD114:AF114"/>
    <mergeCell ref="B115:P115"/>
    <mergeCell ref="R115:V115"/>
    <mergeCell ref="AA115:AB115"/>
    <mergeCell ref="AD115:AF115"/>
    <mergeCell ref="B116:P116"/>
    <mergeCell ref="R116:V116"/>
    <mergeCell ref="AA116:AB116"/>
    <mergeCell ref="AD116:AF116"/>
    <mergeCell ref="B117:P117"/>
    <mergeCell ref="R117:V117"/>
    <mergeCell ref="AA117:AB117"/>
    <mergeCell ref="AD117:AF117"/>
    <mergeCell ref="B118:P118"/>
    <mergeCell ref="R118:V118"/>
    <mergeCell ref="AA118:AB118"/>
    <mergeCell ref="AD118:AF118"/>
    <mergeCell ref="B119:P119"/>
    <mergeCell ref="R119:V119"/>
    <mergeCell ref="AA119:AB119"/>
    <mergeCell ref="AD119:AF119"/>
    <mergeCell ref="B120:P120"/>
    <mergeCell ref="R120:V120"/>
    <mergeCell ref="AA120:AB120"/>
    <mergeCell ref="AD120:AF120"/>
    <mergeCell ref="B121:P121"/>
    <mergeCell ref="R121:V121"/>
    <mergeCell ref="AA121:AB121"/>
    <mergeCell ref="AD121:AF121"/>
    <mergeCell ref="B122:P122"/>
    <mergeCell ref="R122:V122"/>
    <mergeCell ref="AA122:AB122"/>
    <mergeCell ref="AD122:AF122"/>
    <mergeCell ref="B123:P123"/>
    <mergeCell ref="R123:V123"/>
    <mergeCell ref="AA123:AB123"/>
    <mergeCell ref="AD123:AF123"/>
    <mergeCell ref="B124:P124"/>
    <mergeCell ref="R124:V124"/>
    <mergeCell ref="AA124:AB124"/>
    <mergeCell ref="AD124:AF124"/>
    <mergeCell ref="B125:P125"/>
    <mergeCell ref="R125:V125"/>
    <mergeCell ref="AA125:AB125"/>
    <mergeCell ref="AD125:AF125"/>
    <mergeCell ref="B126:P126"/>
    <mergeCell ref="R126:V126"/>
    <mergeCell ref="AA126:AB126"/>
    <mergeCell ref="AD126:AF126"/>
    <mergeCell ref="B127:P127"/>
    <mergeCell ref="R127:V127"/>
    <mergeCell ref="AA127:AB127"/>
    <mergeCell ref="AD127:AF127"/>
    <mergeCell ref="B128:P128"/>
    <mergeCell ref="R128:V128"/>
    <mergeCell ref="AA128:AB128"/>
    <mergeCell ref="AD128:AF128"/>
    <mergeCell ref="B129:P129"/>
    <mergeCell ref="R129:V129"/>
    <mergeCell ref="AA129:AB129"/>
    <mergeCell ref="AD129:AF129"/>
    <mergeCell ref="B130:P130"/>
    <mergeCell ref="R130:V130"/>
    <mergeCell ref="AA130:AB130"/>
    <mergeCell ref="AD130:AF130"/>
    <mergeCell ref="B131:P131"/>
    <mergeCell ref="R131:V131"/>
    <mergeCell ref="AA131:AB131"/>
    <mergeCell ref="AD131:AF131"/>
    <mergeCell ref="B132:P132"/>
    <mergeCell ref="R132:V132"/>
    <mergeCell ref="AA132:AB132"/>
    <mergeCell ref="AD132:AF132"/>
    <mergeCell ref="B134:P134"/>
    <mergeCell ref="R134:V134"/>
    <mergeCell ref="AA134:AB134"/>
    <mergeCell ref="AD134:AF134"/>
    <mergeCell ref="B133:P133"/>
    <mergeCell ref="R133:V133"/>
    <mergeCell ref="B136:P136"/>
    <mergeCell ref="R136:V136"/>
    <mergeCell ref="AA136:AB136"/>
    <mergeCell ref="AD136:AF136"/>
    <mergeCell ref="B138:P138"/>
    <mergeCell ref="R138:V138"/>
    <mergeCell ref="AA138:AB138"/>
    <mergeCell ref="AD138:AF138"/>
    <mergeCell ref="B137:P137"/>
    <mergeCell ref="R137:V137"/>
    <mergeCell ref="B140:P140"/>
    <mergeCell ref="R140:V140"/>
    <mergeCell ref="AA140:AB140"/>
    <mergeCell ref="AD140:AF140"/>
    <mergeCell ref="B141:P141"/>
    <mergeCell ref="R141:V141"/>
    <mergeCell ref="AA141:AB141"/>
    <mergeCell ref="AD141:AF141"/>
    <mergeCell ref="B142:P142"/>
    <mergeCell ref="R142:V142"/>
    <mergeCell ref="AA142:AB142"/>
    <mergeCell ref="AD142:AF142"/>
    <mergeCell ref="B143:P143"/>
    <mergeCell ref="R143:V143"/>
    <mergeCell ref="AA143:AB143"/>
    <mergeCell ref="AD143:AF143"/>
    <mergeCell ref="B144:P144"/>
    <mergeCell ref="R144:V144"/>
    <mergeCell ref="AA144:AB144"/>
    <mergeCell ref="AD144:AF144"/>
    <mergeCell ref="B146:P146"/>
    <mergeCell ref="R146:V146"/>
    <mergeCell ref="AA146:AB146"/>
    <mergeCell ref="AD146:AF146"/>
    <mergeCell ref="B145:P145"/>
    <mergeCell ref="R145:V145"/>
    <mergeCell ref="AA147:AB147"/>
    <mergeCell ref="AD147:AF147"/>
    <mergeCell ref="B149:P149"/>
    <mergeCell ref="R149:V149"/>
    <mergeCell ref="AA149:AB149"/>
    <mergeCell ref="AD149:AF149"/>
    <mergeCell ref="AA151:AB151"/>
    <mergeCell ref="AD151:AF151"/>
    <mergeCell ref="B152:P152"/>
    <mergeCell ref="R152:V152"/>
    <mergeCell ref="AA152:AB152"/>
    <mergeCell ref="AD152:AF152"/>
    <mergeCell ref="B153:P153"/>
    <mergeCell ref="R153:V153"/>
    <mergeCell ref="AA153:AB153"/>
    <mergeCell ref="AD153:AF153"/>
    <mergeCell ref="B155:P155"/>
    <mergeCell ref="R155:V155"/>
    <mergeCell ref="AA155:AB155"/>
    <mergeCell ref="AD155:AF155"/>
    <mergeCell ref="B156:P156"/>
    <mergeCell ref="R156:V156"/>
    <mergeCell ref="AA156:AB156"/>
    <mergeCell ref="AD156:AF156"/>
    <mergeCell ref="B157:P157"/>
    <mergeCell ref="R157:V157"/>
    <mergeCell ref="AA157:AB157"/>
    <mergeCell ref="AD157:AF157"/>
    <mergeCell ref="B158:P158"/>
    <mergeCell ref="R158:V158"/>
    <mergeCell ref="AA158:AB158"/>
    <mergeCell ref="AD158:AF158"/>
    <mergeCell ref="B159:P159"/>
    <mergeCell ref="R159:V159"/>
    <mergeCell ref="AA159:AB159"/>
    <mergeCell ref="AD159:AF159"/>
    <mergeCell ref="B160:P160"/>
    <mergeCell ref="R160:V160"/>
    <mergeCell ref="AA160:AB160"/>
    <mergeCell ref="AD160:AF160"/>
    <mergeCell ref="B161:P161"/>
    <mergeCell ref="R161:V161"/>
    <mergeCell ref="AA161:AB161"/>
    <mergeCell ref="AD161:AF161"/>
    <mergeCell ref="B162:P162"/>
    <mergeCell ref="R162:V162"/>
    <mergeCell ref="AA162:AB162"/>
    <mergeCell ref="AD162:AF162"/>
    <mergeCell ref="B163:P163"/>
    <mergeCell ref="R163:V163"/>
    <mergeCell ref="AA163:AB163"/>
    <mergeCell ref="AD163:AF163"/>
    <mergeCell ref="B164:P164"/>
    <mergeCell ref="R164:V164"/>
    <mergeCell ref="AA164:AB164"/>
    <mergeCell ref="AD164:AF164"/>
    <mergeCell ref="B165:P165"/>
    <mergeCell ref="R165:V165"/>
    <mergeCell ref="AA165:AB165"/>
    <mergeCell ref="AD165:AF165"/>
    <mergeCell ref="B166:P166"/>
    <mergeCell ref="R166:V166"/>
    <mergeCell ref="AA166:AB166"/>
    <mergeCell ref="AD166:AF166"/>
    <mergeCell ref="B167:P167"/>
    <mergeCell ref="R167:V167"/>
    <mergeCell ref="AA167:AB167"/>
    <mergeCell ref="AD167:AF167"/>
    <mergeCell ref="B168:P168"/>
    <mergeCell ref="R168:V168"/>
    <mergeCell ref="AA168:AB168"/>
    <mergeCell ref="AD168:AF168"/>
    <mergeCell ref="B169:P169"/>
    <mergeCell ref="R169:V169"/>
    <mergeCell ref="AA169:AB169"/>
    <mergeCell ref="AD169:AF169"/>
    <mergeCell ref="B170:P170"/>
    <mergeCell ref="R170:V170"/>
    <mergeCell ref="AA170:AB170"/>
    <mergeCell ref="AD170:AF170"/>
    <mergeCell ref="B171:P171"/>
    <mergeCell ref="R171:V171"/>
    <mergeCell ref="AA171:AB171"/>
    <mergeCell ref="AD171:AF171"/>
    <mergeCell ref="AA175:AB175"/>
    <mergeCell ref="AD175:AF175"/>
    <mergeCell ref="B172:P172"/>
    <mergeCell ref="R172:V172"/>
    <mergeCell ref="AA172:AB172"/>
    <mergeCell ref="AD172:AF172"/>
    <mergeCell ref="B173:P173"/>
    <mergeCell ref="R173:V173"/>
    <mergeCell ref="AA173:AB173"/>
    <mergeCell ref="AD173:AF173"/>
    <mergeCell ref="B176:P176"/>
    <mergeCell ref="R176:V176"/>
    <mergeCell ref="AA176:AB176"/>
    <mergeCell ref="AD176:AF176"/>
    <mergeCell ref="B174:P174"/>
    <mergeCell ref="R174:V174"/>
    <mergeCell ref="AA174:AB174"/>
    <mergeCell ref="AD174:AF174"/>
    <mergeCell ref="B175:P175"/>
    <mergeCell ref="R175:V175"/>
  </mergeCells>
  <printOptions horizontalCentered="1"/>
  <pageMargins left="0.59055118110236204" right="0.47244096365500599" top="0.59055118110236204" bottom="0.39370078740157499" header="0.196850393700787" footer="0.196850393700787"/>
  <pageSetup paperSize="9" scale="89" fitToHeight="0" orientation="portrait"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Бюджет</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dcterms:created xsi:type="dcterms:W3CDTF">2021-11-23T09:27:45Z</dcterms:created>
  <dcterms:modified xsi:type="dcterms:W3CDTF">2021-11-23T09:40:51Z</dcterms:modified>
</cp:coreProperties>
</file>